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560" windowHeight="5355" activeTab="3"/>
  </bookViews>
  <sheets>
    <sheet name="CBR250R" sheetId="1" r:id="rId1"/>
    <sheet name="nc700x" sheetId="2" r:id="rId2"/>
    <sheet name="CBR600RR" sheetId="3" r:id="rId3"/>
    <sheet name="CBR1000RR" sheetId="4" r:id="rId4"/>
    <sheet name="更新履歴" sheetId="5" r:id="rId5"/>
  </sheets>
  <definedNames/>
  <calcPr fullCalcOnLoad="1"/>
</workbook>
</file>

<file path=xl/sharedStrings.xml><?xml version="1.0" encoding="utf-8"?>
<sst xmlns="http://schemas.openxmlformats.org/spreadsheetml/2006/main" count="167" uniqueCount="75">
  <si>
    <t>1次減速</t>
  </si>
  <si>
    <t>1速</t>
  </si>
  <si>
    <t>2速</t>
  </si>
  <si>
    <t>3速</t>
  </si>
  <si>
    <t>4速</t>
  </si>
  <si>
    <t>5速</t>
  </si>
  <si>
    <t>6速</t>
  </si>
  <si>
    <t>2次減速</t>
  </si>
  <si>
    <t>40/12</t>
  </si>
  <si>
    <t>33/21</t>
  </si>
  <si>
    <t>30/23</t>
  </si>
  <si>
    <t>29/26</t>
  </si>
  <si>
    <t>26/27</t>
  </si>
  <si>
    <t>最高出力</t>
  </si>
  <si>
    <t>２７．２ps</t>
  </si>
  <si>
    <t>最大トルク</t>
  </si>
  <si>
    <t>2.3kgf・ｍ</t>
  </si>
  <si>
    <t>特定速度の際のタイヤの回転数（一分間）＝　時速＊1000（ｍ換算）／60（分換算）／外形（ｍ）</t>
  </si>
  <si>
    <t>特定速度の際のエンジン回転数＝　特定速度の際のタイヤ回転数（1分間）＊二次減速比＊シフト変速比＊1次変速比</t>
  </si>
  <si>
    <t>ﾌﾛﾝﾄｽﾌﾟﾛｹ</t>
  </si>
  <si>
    <t>ﾘﾔスプロケ</t>
  </si>
  <si>
    <t>外周（ｍ）</t>
  </si>
  <si>
    <t>ﾀｲﾔ直径（ｍ）</t>
  </si>
  <si>
    <t>※エンジン内部のギヤ比　CBR250R　73/26</t>
  </si>
  <si>
    <t>ある速度の時、各ギヤで回転数はいくら？</t>
  </si>
  <si>
    <t>IRC　RX-01　140/70-17MC　626mm</t>
  </si>
  <si>
    <t>CBR250R</t>
  </si>
  <si>
    <t>最小</t>
  </si>
  <si>
    <t>特定範囲の数字に色をつけられます</t>
  </si>
  <si>
    <t>最大</t>
  </si>
  <si>
    <t>高回転</t>
  </si>
  <si>
    <t>※2次変速＝リヤスプロケ／フロントスプロケ　CBR250R　１４　３８</t>
  </si>
  <si>
    <t>46/17</t>
  </si>
  <si>
    <t>＜シフトダウン時の回転数比率</t>
  </si>
  <si>
    <t>エコ回転</t>
  </si>
  <si>
    <t>標準値</t>
  </si>
  <si>
    <t>数字の四捨五入の桁変更　標準　－１</t>
  </si>
  <si>
    <t>標準　-1</t>
  </si>
  <si>
    <t>細かく数字を見たい　　０</t>
  </si>
  <si>
    <t>オオザッパに1200回転でいい　-2</t>
  </si>
  <si>
    <t>※ﾀｲﾔ外周＝ﾀｲﾔ直径＊3.14　</t>
  </si>
  <si>
    <t>CBR250R
ノーマル
トルク</t>
  </si>
  <si>
    <t>CBR250R
ノーマル　
パワー</t>
  </si>
  <si>
    <t>ーター元　　ドクターＳＵＤＡ様　http://www.drsuda.co.jp/news/info/cbr250r/</t>
  </si>
  <si>
    <t>トルクバンド</t>
  </si>
  <si>
    <t>ﾌﾛﾝﾄｽﾌﾟﾛｹ</t>
  </si>
  <si>
    <t>ﾘﾔスプロケ</t>
  </si>
  <si>
    <t>CBR250R MC41</t>
  </si>
  <si>
    <t>バイクの変速をエクセルで計算できちゃう太郎　ｂｙさかな20120508.xls</t>
  </si>
  <si>
    <t>50ps</t>
  </si>
  <si>
    <t>6.2kgf・</t>
  </si>
  <si>
    <t>更新履歴</t>
  </si>
  <si>
    <t>シフトダウン研究用に作成</t>
  </si>
  <si>
    <t>N700Xデーター入力　タイヤ外径データー少し揃えた</t>
  </si>
  <si>
    <t>BT-023 160/60ZR17M/C　633mm</t>
  </si>
  <si>
    <t>パワーバンド</t>
  </si>
  <si>
    <t>パワー</t>
  </si>
  <si>
    <t>トルク</t>
  </si>
  <si>
    <t>35kw</t>
  </si>
  <si>
    <t>ホンダの発表会の画像より目視で抽出</t>
  </si>
  <si>
    <t>NC700Xについて</t>
  </si>
  <si>
    <t>バイクの変速をエクセルで計算できちゃう太郎　ｂｙさかな20120508.xls</t>
  </si>
  <si>
    <t>パワーバンド</t>
  </si>
  <si>
    <t>パワー</t>
  </si>
  <si>
    <t>トルク</t>
  </si>
  <si>
    <t>57kw</t>
  </si>
  <si>
    <t>78ｐｓ</t>
  </si>
  <si>
    <t>5.3kgf・</t>
  </si>
  <si>
    <t>180/55ZR17</t>
  </si>
  <si>
    <t>160/60ZR17</t>
  </si>
  <si>
    <t>140/70-17</t>
  </si>
  <si>
    <t>140/70-17</t>
  </si>
  <si>
    <t>160/60ZR17</t>
  </si>
  <si>
    <t>180/55ZR17</t>
  </si>
  <si>
    <t>190/50ZR17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</si>
</sst>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"/>
  </numFmts>
  <fonts count="9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0"/>
    </font>
    <font>
      <sz val="8"/>
      <name val="ＭＳ Ｐゴシック"/>
      <family val="3"/>
    </font>
    <font>
      <sz val="11"/>
      <color indexed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0" xfId="0" applyNumberFormat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 wrapText="1"/>
    </xf>
    <xf numFmtId="0" fontId="4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ont>
        <b/>
        <i val="0"/>
        <color rgb="FF00FF00"/>
      </font>
      <border/>
    </dxf>
    <dxf>
      <font>
        <b/>
        <i val="0"/>
        <color rgb="FFFF0000"/>
      </font>
      <border/>
    </dxf>
    <dxf>
      <font>
        <b/>
        <i val="0"/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5"/>
          <c:w val="0.97825"/>
          <c:h val="0.8595"/>
        </c:manualLayout>
      </c:layout>
      <c:lineChart>
        <c:grouping val="standard"/>
        <c:varyColors val="0"/>
        <c:ser>
          <c:idx val="1"/>
          <c:order val="0"/>
          <c:tx>
            <c:strRef>
              <c:f>CBR250R!$B$53</c:f>
              <c:strCache>
                <c:ptCount val="1"/>
                <c:pt idx="0">
                  <c:v>CBR250R
ノーマル　
パワー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CBR250R!$A$54:$A$69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CBR250R!$B$54:$B$69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50454198"/>
        <c:axId val="51434599"/>
      </c:lineChart>
      <c:lineChart>
        <c:grouping val="standard"/>
        <c:varyColors val="0"/>
        <c:ser>
          <c:idx val="0"/>
          <c:order val="1"/>
          <c:tx>
            <c:strRef>
              <c:f>CBR250R!$C$53</c:f>
              <c:strCache>
                <c:ptCount val="1"/>
                <c:pt idx="0">
                  <c:v>CBR250R
ノーマル
トルク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CBR250R!$A$54:$A$69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CBR250R!$C$54:$C$69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60258208"/>
        <c:axId val="5452961"/>
      </c:lineChart>
      <c:catAx>
        <c:axId val="50454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434599"/>
        <c:crosses val="autoZero"/>
        <c:auto val="0"/>
        <c:lblOffset val="100"/>
        <c:noMultiLvlLbl val="0"/>
      </c:catAx>
      <c:valAx>
        <c:axId val="514345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454198"/>
        <c:crossesAt val="1"/>
        <c:crossBetween val="between"/>
        <c:dispUnits/>
      </c:valAx>
      <c:catAx>
        <c:axId val="60258208"/>
        <c:scaling>
          <c:orientation val="minMax"/>
        </c:scaling>
        <c:axPos val="b"/>
        <c:delete val="1"/>
        <c:majorTickMark val="in"/>
        <c:minorTickMark val="none"/>
        <c:tickLblPos val="nextTo"/>
        <c:crossAx val="5452961"/>
        <c:crosses val="autoZero"/>
        <c:auto val="0"/>
        <c:lblOffset val="100"/>
        <c:noMultiLvlLbl val="0"/>
      </c:catAx>
      <c:valAx>
        <c:axId val="5452961"/>
        <c:scaling>
          <c:orientation val="minMax"/>
          <c:max val="5"/>
          <c:min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6025820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75"/>
          <c:y val="0.89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"/>
          <c:w val="0.97825"/>
          <c:h val="0.862"/>
        </c:manualLayout>
      </c:layout>
      <c:lineChart>
        <c:grouping val="standard"/>
        <c:varyColors val="0"/>
        <c:ser>
          <c:idx val="1"/>
          <c:order val="0"/>
          <c:tx>
            <c:strRef>
              <c:f>nc700x!$B$57</c:f>
              <c:strCache>
                <c:ptCount val="1"/>
                <c:pt idx="0">
                  <c:v>パワー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nc700x!$A$59:$A$78</c:f>
              <c:numCache/>
            </c:numRef>
          </c:cat>
          <c:val>
            <c:numRef>
              <c:f>nc700x!$B$59:$B$78</c:f>
              <c:numCache/>
            </c:numRef>
          </c:val>
          <c:smooth val="0"/>
        </c:ser>
        <c:marker val="1"/>
        <c:axId val="49076650"/>
        <c:axId val="39036667"/>
      </c:lineChart>
      <c:lineChart>
        <c:grouping val="standard"/>
        <c:varyColors val="0"/>
        <c:ser>
          <c:idx val="0"/>
          <c:order val="1"/>
          <c:tx>
            <c:strRef>
              <c:f>nc700x!$C$57</c:f>
              <c:strCache>
                <c:ptCount val="1"/>
                <c:pt idx="0">
                  <c:v>トルク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nc700x!$A$59:$A$78</c:f>
              <c:numCache/>
            </c:numRef>
          </c:cat>
          <c:val>
            <c:numRef>
              <c:f>nc700x!$C$59:$C$78</c:f>
              <c:numCache/>
            </c:numRef>
          </c:val>
          <c:smooth val="0"/>
        </c:ser>
        <c:marker val="1"/>
        <c:axId val="15785684"/>
        <c:axId val="7853429"/>
      </c:lineChart>
      <c:catAx>
        <c:axId val="49076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036667"/>
        <c:crosses val="autoZero"/>
        <c:auto val="0"/>
        <c:lblOffset val="100"/>
        <c:noMultiLvlLbl val="0"/>
      </c:catAx>
      <c:valAx>
        <c:axId val="390366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076650"/>
        <c:crossesAt val="1"/>
        <c:crossBetween val="between"/>
        <c:dispUnits/>
      </c:valAx>
      <c:catAx>
        <c:axId val="15785684"/>
        <c:scaling>
          <c:orientation val="minMax"/>
        </c:scaling>
        <c:axPos val="b"/>
        <c:delete val="1"/>
        <c:majorTickMark val="in"/>
        <c:minorTickMark val="none"/>
        <c:tickLblPos val="nextTo"/>
        <c:crossAx val="7853429"/>
        <c:crosses val="autoZero"/>
        <c:auto val="0"/>
        <c:lblOffset val="100"/>
        <c:noMultiLvlLbl val="0"/>
      </c:catAx>
      <c:valAx>
        <c:axId val="7853429"/>
        <c:scaling>
          <c:orientation val="minMax"/>
          <c:max val="70"/>
          <c:min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157856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275"/>
          <c:y val="0.95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"/>
          <c:w val="0.97825"/>
          <c:h val="0.862"/>
        </c:manualLayout>
      </c:layout>
      <c:lineChart>
        <c:grouping val="standard"/>
        <c:varyColors val="0"/>
        <c:ser>
          <c:idx val="1"/>
          <c:order val="0"/>
          <c:tx>
            <c:strRef>
              <c:f>CBR600RR!$B$49</c:f>
              <c:strCache>
                <c:ptCount val="1"/>
                <c:pt idx="0">
                  <c:v>パワー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CBR600RR!$A$51:$A$70</c:f>
              <c:numCache/>
            </c:numRef>
          </c:cat>
          <c:val>
            <c:numRef>
              <c:f>CBR600RR!$B$51:$B$70</c:f>
              <c:numCache/>
            </c:numRef>
          </c:val>
          <c:smooth val="0"/>
        </c:ser>
        <c:marker val="1"/>
        <c:axId val="3571998"/>
        <c:axId val="32147983"/>
      </c:lineChart>
      <c:lineChart>
        <c:grouping val="standard"/>
        <c:varyColors val="0"/>
        <c:ser>
          <c:idx val="0"/>
          <c:order val="1"/>
          <c:tx>
            <c:strRef>
              <c:f>CBR600RR!$C$49</c:f>
              <c:strCache>
                <c:ptCount val="1"/>
                <c:pt idx="0">
                  <c:v>トルク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CBR600RR!$A$51:$A$70</c:f>
              <c:numCache/>
            </c:numRef>
          </c:cat>
          <c:val>
            <c:numRef>
              <c:f>CBR600RR!$C$51:$C$70</c:f>
              <c:numCache/>
            </c:numRef>
          </c:val>
          <c:smooth val="0"/>
        </c:ser>
        <c:marker val="1"/>
        <c:axId val="20896392"/>
        <c:axId val="53849801"/>
      </c:lineChart>
      <c:catAx>
        <c:axId val="3571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147983"/>
        <c:crosses val="autoZero"/>
        <c:auto val="0"/>
        <c:lblOffset val="100"/>
        <c:noMultiLvlLbl val="0"/>
      </c:catAx>
      <c:valAx>
        <c:axId val="321479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71998"/>
        <c:crossesAt val="1"/>
        <c:crossBetween val="between"/>
        <c:dispUnits/>
      </c:valAx>
      <c:catAx>
        <c:axId val="20896392"/>
        <c:scaling>
          <c:orientation val="minMax"/>
        </c:scaling>
        <c:axPos val="b"/>
        <c:delete val="1"/>
        <c:majorTickMark val="in"/>
        <c:minorTickMark val="none"/>
        <c:tickLblPos val="nextTo"/>
        <c:crossAx val="53849801"/>
        <c:crosses val="autoZero"/>
        <c:auto val="0"/>
        <c:lblOffset val="100"/>
        <c:noMultiLvlLbl val="0"/>
      </c:catAx>
      <c:valAx>
        <c:axId val="53849801"/>
        <c:scaling>
          <c:orientation val="minMax"/>
          <c:max val="70"/>
          <c:min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2089639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5"/>
          <c:y val="0.95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"/>
          <c:w val="0.97825"/>
          <c:h val="0.862"/>
        </c:manualLayout>
      </c:layout>
      <c:lineChart>
        <c:grouping val="standard"/>
        <c:varyColors val="0"/>
        <c:ser>
          <c:idx val="1"/>
          <c:order val="0"/>
          <c:tx>
            <c:strRef>
              <c:f>CBR1000RR!$B$49</c:f>
              <c:strCache>
                <c:ptCount val="1"/>
                <c:pt idx="0">
                  <c:v>パワー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CBR1000RR!$A$51:$A$70</c:f>
              <c:numCache/>
            </c:numRef>
          </c:cat>
          <c:val>
            <c:numRef>
              <c:f>CBR1000RR!$B$51:$B$70</c:f>
              <c:numCache/>
            </c:numRef>
          </c:val>
          <c:smooth val="0"/>
        </c:ser>
        <c:marker val="1"/>
        <c:axId val="14886162"/>
        <c:axId val="66866595"/>
      </c:lineChart>
      <c:lineChart>
        <c:grouping val="standard"/>
        <c:varyColors val="0"/>
        <c:ser>
          <c:idx val="0"/>
          <c:order val="1"/>
          <c:tx>
            <c:strRef>
              <c:f>CBR1000RR!$C$49</c:f>
              <c:strCache>
                <c:ptCount val="1"/>
                <c:pt idx="0">
                  <c:v>トルク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CBR1000RR!$A$51:$A$70</c:f>
              <c:numCache/>
            </c:numRef>
          </c:cat>
          <c:val>
            <c:numRef>
              <c:f>CBR1000RR!$C$51:$C$70</c:f>
              <c:numCache/>
            </c:numRef>
          </c:val>
          <c:smooth val="0"/>
        </c:ser>
        <c:marker val="1"/>
        <c:axId val="64928444"/>
        <c:axId val="47485085"/>
      </c:lineChart>
      <c:catAx>
        <c:axId val="14886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866595"/>
        <c:crosses val="autoZero"/>
        <c:auto val="0"/>
        <c:lblOffset val="100"/>
        <c:noMultiLvlLbl val="0"/>
      </c:catAx>
      <c:valAx>
        <c:axId val="668665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886162"/>
        <c:crossesAt val="1"/>
        <c:crossBetween val="between"/>
        <c:dispUnits/>
      </c:valAx>
      <c:catAx>
        <c:axId val="64928444"/>
        <c:scaling>
          <c:orientation val="minMax"/>
        </c:scaling>
        <c:axPos val="b"/>
        <c:delete val="1"/>
        <c:majorTickMark val="in"/>
        <c:minorTickMark val="none"/>
        <c:tickLblPos val="nextTo"/>
        <c:crossAx val="47485085"/>
        <c:crosses val="autoZero"/>
        <c:auto val="0"/>
        <c:lblOffset val="100"/>
        <c:noMultiLvlLbl val="0"/>
      </c:catAx>
      <c:valAx>
        <c:axId val="47485085"/>
        <c:scaling>
          <c:orientation val="minMax"/>
          <c:max val="70"/>
          <c:min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6492844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5"/>
          <c:y val="0.95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50</xdr:row>
      <xdr:rowOff>76200</xdr:rowOff>
    </xdr:from>
    <xdr:to>
      <xdr:col>15</xdr:col>
      <xdr:colOff>514350</xdr:colOff>
      <xdr:row>81</xdr:row>
      <xdr:rowOff>0</xdr:rowOff>
    </xdr:to>
    <xdr:graphicFrame>
      <xdr:nvGraphicFramePr>
        <xdr:cNvPr id="1" name="Chart 4"/>
        <xdr:cNvGraphicFramePr/>
      </xdr:nvGraphicFramePr>
      <xdr:xfrm>
        <a:off x="2305050" y="8648700"/>
        <a:ext cx="871537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54</xdr:row>
      <xdr:rowOff>76200</xdr:rowOff>
    </xdr:from>
    <xdr:to>
      <xdr:col>15</xdr:col>
      <xdr:colOff>514350</xdr:colOff>
      <xdr:row>90</xdr:row>
      <xdr:rowOff>0</xdr:rowOff>
    </xdr:to>
    <xdr:graphicFrame>
      <xdr:nvGraphicFramePr>
        <xdr:cNvPr id="1" name="Chart 1"/>
        <xdr:cNvGraphicFramePr/>
      </xdr:nvGraphicFramePr>
      <xdr:xfrm>
        <a:off x="2305050" y="9334500"/>
        <a:ext cx="87153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46</xdr:row>
      <xdr:rowOff>76200</xdr:rowOff>
    </xdr:from>
    <xdr:to>
      <xdr:col>15</xdr:col>
      <xdr:colOff>514350</xdr:colOff>
      <xdr:row>82</xdr:row>
      <xdr:rowOff>0</xdr:rowOff>
    </xdr:to>
    <xdr:graphicFrame>
      <xdr:nvGraphicFramePr>
        <xdr:cNvPr id="1" name="Chart 1"/>
        <xdr:cNvGraphicFramePr/>
      </xdr:nvGraphicFramePr>
      <xdr:xfrm>
        <a:off x="2305050" y="7962900"/>
        <a:ext cx="87153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46</xdr:row>
      <xdr:rowOff>76200</xdr:rowOff>
    </xdr:from>
    <xdr:to>
      <xdr:col>15</xdr:col>
      <xdr:colOff>514350</xdr:colOff>
      <xdr:row>82</xdr:row>
      <xdr:rowOff>0</xdr:rowOff>
    </xdr:to>
    <xdr:graphicFrame>
      <xdr:nvGraphicFramePr>
        <xdr:cNvPr id="1" name="Chart 1"/>
        <xdr:cNvGraphicFramePr/>
      </xdr:nvGraphicFramePr>
      <xdr:xfrm>
        <a:off x="2305050" y="7962900"/>
        <a:ext cx="87153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workbookViewId="0" topLeftCell="A1">
      <selection activeCell="A1" sqref="A1"/>
    </sheetView>
  </sheetViews>
  <sheetFormatPr defaultColWidth="9.00390625" defaultRowHeight="13.5"/>
  <cols>
    <col min="9" max="9" width="11.875" style="0" customWidth="1"/>
  </cols>
  <sheetData>
    <row r="1" ht="13.5">
      <c r="A1" s="3" t="s">
        <v>48</v>
      </c>
    </row>
    <row r="2" ht="13.5">
      <c r="A2" s="3" t="s">
        <v>47</v>
      </c>
    </row>
    <row r="3" ht="13.5">
      <c r="A3" s="3"/>
    </row>
    <row r="4" spans="1:6" ht="13.5">
      <c r="A4" t="s">
        <v>0</v>
      </c>
      <c r="B4" s="4">
        <v>2.807</v>
      </c>
      <c r="D4" s="1"/>
      <c r="F4" t="s">
        <v>23</v>
      </c>
    </row>
    <row r="5" spans="1:8" ht="13.5">
      <c r="A5" t="s">
        <v>7</v>
      </c>
      <c r="B5">
        <f>F5/D5</f>
        <v>2.7142857142857144</v>
      </c>
      <c r="C5" t="s">
        <v>19</v>
      </c>
      <c r="D5" s="4">
        <v>14</v>
      </c>
      <c r="E5" t="s">
        <v>20</v>
      </c>
      <c r="F5" s="4">
        <v>38</v>
      </c>
      <c r="H5" t="s">
        <v>31</v>
      </c>
    </row>
    <row r="6" spans="1:8" ht="13.5">
      <c r="A6" t="s">
        <v>1</v>
      </c>
      <c r="B6" s="4">
        <v>3.333</v>
      </c>
      <c r="D6" s="6">
        <f>ROUND(B6/B7,2)</f>
        <v>1.57</v>
      </c>
      <c r="E6" t="s">
        <v>33</v>
      </c>
      <c r="F6" s="1"/>
      <c r="H6" s="1" t="s">
        <v>8</v>
      </c>
    </row>
    <row r="7" spans="1:8" ht="13.5">
      <c r="A7" t="s">
        <v>2</v>
      </c>
      <c r="B7" s="4">
        <v>2.117</v>
      </c>
      <c r="D7" s="6">
        <f>ROUND(B7/B8,2)</f>
        <v>1.35</v>
      </c>
      <c r="F7" s="1"/>
      <c r="H7" s="1" t="s">
        <v>32</v>
      </c>
    </row>
    <row r="8" spans="1:8" ht="13.5">
      <c r="A8" t="s">
        <v>3</v>
      </c>
      <c r="B8" s="4">
        <v>1.571</v>
      </c>
      <c r="D8" s="6">
        <f>ROUND(B8/B9,2)</f>
        <v>1.2</v>
      </c>
      <c r="F8" s="1"/>
      <c r="H8" s="1" t="s">
        <v>9</v>
      </c>
    </row>
    <row r="9" spans="1:8" ht="13.5">
      <c r="A9" t="s">
        <v>4</v>
      </c>
      <c r="B9" s="4">
        <v>1.304</v>
      </c>
      <c r="D9" s="6">
        <f>ROUND(B9/B10,2)</f>
        <v>1.17</v>
      </c>
      <c r="F9" s="1"/>
      <c r="H9" s="1" t="s">
        <v>10</v>
      </c>
    </row>
    <row r="10" spans="1:8" ht="13.5">
      <c r="A10" t="s">
        <v>5</v>
      </c>
      <c r="B10" s="4">
        <v>1.115</v>
      </c>
      <c r="D10" s="6">
        <f>ROUND(B10/B11,2)</f>
        <v>1.16</v>
      </c>
      <c r="F10" s="1"/>
      <c r="H10" s="1" t="s">
        <v>11</v>
      </c>
    </row>
    <row r="11" spans="1:8" ht="13.5">
      <c r="A11" t="s">
        <v>6</v>
      </c>
      <c r="B11" s="4">
        <v>0.962</v>
      </c>
      <c r="D11" s="12"/>
      <c r="F11" s="1"/>
      <c r="H11" s="1" t="s">
        <v>12</v>
      </c>
    </row>
    <row r="12" spans="1:9" ht="13.5">
      <c r="A12" t="s">
        <v>21</v>
      </c>
      <c r="B12">
        <f>D12*3.14</f>
        <v>1.96564</v>
      </c>
      <c r="C12" s="5" t="s">
        <v>22</v>
      </c>
      <c r="D12" s="4">
        <v>0.626</v>
      </c>
      <c r="F12" t="s">
        <v>40</v>
      </c>
      <c r="I12" s="1" t="s">
        <v>25</v>
      </c>
    </row>
    <row r="14" spans="1:9" ht="13.5">
      <c r="A14" s="3" t="s">
        <v>24</v>
      </c>
      <c r="I14" s="3"/>
    </row>
    <row r="15" spans="1:9" ht="13.5">
      <c r="A15" s="11"/>
      <c r="B15" s="11">
        <v>1</v>
      </c>
      <c r="C15" s="11">
        <v>2</v>
      </c>
      <c r="D15" s="11">
        <v>3</v>
      </c>
      <c r="E15" s="11">
        <v>4</v>
      </c>
      <c r="F15" s="11">
        <v>5</v>
      </c>
      <c r="G15" s="11">
        <v>6</v>
      </c>
      <c r="I15" t="s">
        <v>17</v>
      </c>
    </row>
    <row r="16" spans="1:9" ht="13.5">
      <c r="A16" s="11">
        <v>10</v>
      </c>
      <c r="B16" s="2">
        <f>ROUND($A16*1000/60/$B$12*$B$5*$B$6*$B$4,$I$31)</f>
        <v>2200</v>
      </c>
      <c r="C16" s="2">
        <f>ROUND($A16*1000/60/$B$12*$B$5*$B$7*$B$4,$I$31)</f>
        <v>1400</v>
      </c>
      <c r="D16" s="2">
        <f>ROUND($A16*1000/60/$B$12*$B$5*$B$8*$B$4,$I$31)</f>
        <v>1000</v>
      </c>
      <c r="E16" s="2">
        <f>ROUND($A16*1000/60/$B$12*$B$5*$B$9*$B$4,$I$31)</f>
        <v>800</v>
      </c>
      <c r="F16" s="2">
        <f>ROUND($A16*1000/60/$B$12*$B$5*$B$10*$B$4,$I$31)</f>
        <v>700</v>
      </c>
      <c r="G16" s="2">
        <f>ROUND($A16*1000/60/$B$12*$B$5*$B$11*$B$4,$I$31)</f>
        <v>600</v>
      </c>
      <c r="I16" t="s">
        <v>18</v>
      </c>
    </row>
    <row r="17" spans="1:9" ht="13.5">
      <c r="A17" s="11">
        <v>15</v>
      </c>
      <c r="B17" s="2">
        <f aca="true" t="shared" si="0" ref="B17:B50">ROUND($A17*1000/60/$B$12*$B$5*$B$6*$B$4,$I$31)</f>
        <v>3200</v>
      </c>
      <c r="C17" s="2">
        <f aca="true" t="shared" si="1" ref="C17:C50">ROUND($A17*1000/60/$B$12*$B$5*$B$7*$B$4,$I$31)</f>
        <v>2100</v>
      </c>
      <c r="D17" s="2">
        <f aca="true" t="shared" si="2" ref="D17:D50">ROUND($A17*1000/60/$B$12*$B$5*$B$8*$B$4,$I$31)</f>
        <v>1500</v>
      </c>
      <c r="E17" s="2">
        <f aca="true" t="shared" si="3" ref="E17:E50">ROUND($A17*1000/60/$B$12*$B$5*$B$9*$B$4,$I$31)</f>
        <v>1300</v>
      </c>
      <c r="F17" s="2">
        <f aca="true" t="shared" si="4" ref="F17:F50">ROUND($A17*1000/60/$B$12*$B$5*$B$10*$B$4,$I$31)</f>
        <v>1100</v>
      </c>
      <c r="G17" s="2">
        <f aca="true" t="shared" si="5" ref="G17:G50">ROUND($A17*1000/60/$B$12*$B$5*$B$11*$B$4,$I$31)</f>
        <v>900</v>
      </c>
      <c r="I17" t="s">
        <v>26</v>
      </c>
    </row>
    <row r="18" spans="1:11" ht="13.5">
      <c r="A18" s="11">
        <v>20</v>
      </c>
      <c r="B18" s="2">
        <f t="shared" si="0"/>
        <v>4300</v>
      </c>
      <c r="C18" s="2">
        <f t="shared" si="1"/>
        <v>2700</v>
      </c>
      <c r="D18" s="2">
        <f t="shared" si="2"/>
        <v>2000</v>
      </c>
      <c r="E18" s="2">
        <f t="shared" si="3"/>
        <v>1700</v>
      </c>
      <c r="F18" s="2">
        <f t="shared" si="4"/>
        <v>1400</v>
      </c>
      <c r="G18" s="2">
        <f t="shared" si="5"/>
        <v>1200</v>
      </c>
      <c r="I18" t="s">
        <v>13</v>
      </c>
      <c r="J18">
        <v>8500</v>
      </c>
      <c r="K18" t="s">
        <v>14</v>
      </c>
    </row>
    <row r="19" spans="1:11" ht="13.5">
      <c r="A19" s="11">
        <v>25</v>
      </c>
      <c r="B19" s="2">
        <f t="shared" si="0"/>
        <v>5400</v>
      </c>
      <c r="C19" s="2">
        <f t="shared" si="1"/>
        <v>3400</v>
      </c>
      <c r="D19" s="2">
        <f t="shared" si="2"/>
        <v>2500</v>
      </c>
      <c r="E19" s="2">
        <f t="shared" si="3"/>
        <v>2100</v>
      </c>
      <c r="F19" s="2">
        <f t="shared" si="4"/>
        <v>1800</v>
      </c>
      <c r="G19" s="2">
        <f t="shared" si="5"/>
        <v>1600</v>
      </c>
      <c r="I19" t="s">
        <v>15</v>
      </c>
      <c r="J19">
        <v>7000</v>
      </c>
      <c r="K19" t="s">
        <v>16</v>
      </c>
    </row>
    <row r="20" spans="1:7" ht="13.5">
      <c r="A20" s="11">
        <v>30</v>
      </c>
      <c r="B20" s="2">
        <f t="shared" si="0"/>
        <v>6500</v>
      </c>
      <c r="C20" s="2">
        <f t="shared" si="1"/>
        <v>4100</v>
      </c>
      <c r="D20" s="2">
        <f t="shared" si="2"/>
        <v>3000</v>
      </c>
      <c r="E20" s="2">
        <f t="shared" si="3"/>
        <v>2500</v>
      </c>
      <c r="F20" s="2">
        <f t="shared" si="4"/>
        <v>2200</v>
      </c>
      <c r="G20" s="2">
        <f t="shared" si="5"/>
        <v>1900</v>
      </c>
    </row>
    <row r="21" spans="1:7" ht="13.5">
      <c r="A21" s="11">
        <v>35</v>
      </c>
      <c r="B21" s="2">
        <f t="shared" si="0"/>
        <v>7500</v>
      </c>
      <c r="C21" s="2">
        <f t="shared" si="1"/>
        <v>4800</v>
      </c>
      <c r="D21" s="2">
        <f t="shared" si="2"/>
        <v>3600</v>
      </c>
      <c r="E21" s="2">
        <f t="shared" si="3"/>
        <v>2900</v>
      </c>
      <c r="F21" s="2">
        <f t="shared" si="4"/>
        <v>2500</v>
      </c>
      <c r="G21" s="2">
        <f t="shared" si="5"/>
        <v>2200</v>
      </c>
    </row>
    <row r="22" spans="1:7" ht="13.5">
      <c r="A22" s="11">
        <v>40</v>
      </c>
      <c r="B22" s="2">
        <f t="shared" si="0"/>
        <v>8600</v>
      </c>
      <c r="C22" s="2">
        <f t="shared" si="1"/>
        <v>5500</v>
      </c>
      <c r="D22" s="2">
        <f t="shared" si="2"/>
        <v>4100</v>
      </c>
      <c r="E22" s="2">
        <f t="shared" si="3"/>
        <v>3400</v>
      </c>
      <c r="F22" s="2">
        <f t="shared" si="4"/>
        <v>2900</v>
      </c>
      <c r="G22" s="2">
        <f t="shared" si="5"/>
        <v>2500</v>
      </c>
    </row>
    <row r="23" spans="1:9" ht="13.5">
      <c r="A23" s="11">
        <v>45</v>
      </c>
      <c r="B23" s="2">
        <f t="shared" si="0"/>
        <v>9700</v>
      </c>
      <c r="C23" s="2">
        <f t="shared" si="1"/>
        <v>6200</v>
      </c>
      <c r="D23" s="2">
        <f t="shared" si="2"/>
        <v>4600</v>
      </c>
      <c r="E23" s="2">
        <f t="shared" si="3"/>
        <v>3800</v>
      </c>
      <c r="F23" s="2">
        <f t="shared" si="4"/>
        <v>3200</v>
      </c>
      <c r="G23" s="2">
        <f t="shared" si="5"/>
        <v>2800</v>
      </c>
      <c r="I23" s="3" t="s">
        <v>28</v>
      </c>
    </row>
    <row r="24" spans="1:13" ht="13.5">
      <c r="A24" s="11">
        <v>50</v>
      </c>
      <c r="B24" s="2">
        <f t="shared" si="0"/>
        <v>10800</v>
      </c>
      <c r="C24" s="2">
        <f t="shared" si="1"/>
        <v>6800</v>
      </c>
      <c r="D24" s="2">
        <f t="shared" si="2"/>
        <v>5100</v>
      </c>
      <c r="E24" s="2">
        <f t="shared" si="3"/>
        <v>4200</v>
      </c>
      <c r="F24" s="2">
        <f t="shared" si="4"/>
        <v>3600</v>
      </c>
      <c r="G24" s="2">
        <f t="shared" si="5"/>
        <v>3100</v>
      </c>
      <c r="J24" t="s">
        <v>27</v>
      </c>
      <c r="K24" t="s">
        <v>29</v>
      </c>
      <c r="M24" t="s">
        <v>35</v>
      </c>
    </row>
    <row r="25" spans="1:11" ht="13.5">
      <c r="A25" s="11">
        <v>55</v>
      </c>
      <c r="B25" s="2">
        <f t="shared" si="0"/>
        <v>11800</v>
      </c>
      <c r="C25" s="2">
        <f t="shared" si="1"/>
        <v>7500</v>
      </c>
      <c r="D25" s="2">
        <f t="shared" si="2"/>
        <v>5600</v>
      </c>
      <c r="E25" s="2">
        <f t="shared" si="3"/>
        <v>4600</v>
      </c>
      <c r="F25" s="2">
        <f t="shared" si="4"/>
        <v>4000</v>
      </c>
      <c r="G25" s="2">
        <f t="shared" si="5"/>
        <v>3400</v>
      </c>
      <c r="I25" s="8" t="s">
        <v>34</v>
      </c>
      <c r="J25" s="4">
        <v>2000</v>
      </c>
      <c r="K25" s="4">
        <v>3500</v>
      </c>
    </row>
    <row r="26" spans="1:11" ht="13.5">
      <c r="A26" s="11">
        <v>60</v>
      </c>
      <c r="B26" s="2">
        <f t="shared" si="0"/>
        <v>12900</v>
      </c>
      <c r="C26" s="2">
        <f t="shared" si="1"/>
        <v>8200</v>
      </c>
      <c r="D26" s="2">
        <f t="shared" si="2"/>
        <v>6100</v>
      </c>
      <c r="E26" s="2">
        <f t="shared" si="3"/>
        <v>5100</v>
      </c>
      <c r="F26" s="2">
        <f t="shared" si="4"/>
        <v>4300</v>
      </c>
      <c r="G26" s="2">
        <f t="shared" si="5"/>
        <v>3700</v>
      </c>
      <c r="I26" s="9" t="s">
        <v>44</v>
      </c>
      <c r="J26" s="4">
        <v>7000</v>
      </c>
      <c r="K26" s="4">
        <v>8500</v>
      </c>
    </row>
    <row r="27" spans="1:11" ht="13.5">
      <c r="A27" s="11">
        <v>65</v>
      </c>
      <c r="B27" s="2">
        <f t="shared" si="0"/>
        <v>14000</v>
      </c>
      <c r="C27" s="2">
        <f t="shared" si="1"/>
        <v>8900</v>
      </c>
      <c r="D27" s="2">
        <f t="shared" si="2"/>
        <v>6600</v>
      </c>
      <c r="E27" s="2">
        <f t="shared" si="3"/>
        <v>5500</v>
      </c>
      <c r="F27" s="2">
        <f t="shared" si="4"/>
        <v>4700</v>
      </c>
      <c r="G27" s="2">
        <f t="shared" si="5"/>
        <v>4000</v>
      </c>
      <c r="I27" s="10" t="s">
        <v>30</v>
      </c>
      <c r="J27" s="4">
        <v>8510</v>
      </c>
      <c r="K27" s="4">
        <v>10500</v>
      </c>
    </row>
    <row r="28" spans="1:7" ht="13.5">
      <c r="A28" s="11">
        <v>70</v>
      </c>
      <c r="B28" s="2">
        <f t="shared" si="0"/>
        <v>15100</v>
      </c>
      <c r="C28" s="2">
        <f t="shared" si="1"/>
        <v>9600</v>
      </c>
      <c r="D28" s="2">
        <f t="shared" si="2"/>
        <v>7100</v>
      </c>
      <c r="E28" s="2">
        <f t="shared" si="3"/>
        <v>5900</v>
      </c>
      <c r="F28" s="2">
        <f t="shared" si="4"/>
        <v>5000</v>
      </c>
      <c r="G28" s="2">
        <f t="shared" si="5"/>
        <v>4400</v>
      </c>
    </row>
    <row r="29" spans="1:7" ht="13.5">
      <c r="A29" s="11">
        <v>75</v>
      </c>
      <c r="B29" s="2">
        <f t="shared" si="0"/>
        <v>16100</v>
      </c>
      <c r="C29" s="2">
        <f t="shared" si="1"/>
        <v>10300</v>
      </c>
      <c r="D29" s="2">
        <f t="shared" si="2"/>
        <v>7600</v>
      </c>
      <c r="E29" s="2">
        <f t="shared" si="3"/>
        <v>6300</v>
      </c>
      <c r="F29" s="2">
        <f t="shared" si="4"/>
        <v>5400</v>
      </c>
      <c r="G29" s="2">
        <f t="shared" si="5"/>
        <v>4700</v>
      </c>
    </row>
    <row r="30" spans="1:9" ht="13.5">
      <c r="A30" s="11">
        <v>80</v>
      </c>
      <c r="B30" s="2">
        <f t="shared" si="0"/>
        <v>17200</v>
      </c>
      <c r="C30" s="2">
        <f t="shared" si="1"/>
        <v>10900</v>
      </c>
      <c r="D30" s="2">
        <f t="shared" si="2"/>
        <v>8100</v>
      </c>
      <c r="E30" s="2">
        <f t="shared" si="3"/>
        <v>6700</v>
      </c>
      <c r="F30" s="2">
        <f t="shared" si="4"/>
        <v>5800</v>
      </c>
      <c r="G30" s="2">
        <f t="shared" si="5"/>
        <v>5000</v>
      </c>
      <c r="I30" s="3" t="s">
        <v>36</v>
      </c>
    </row>
    <row r="31" spans="1:11" ht="13.5">
      <c r="A31" s="11">
        <v>85</v>
      </c>
      <c r="B31" s="2">
        <f t="shared" si="0"/>
        <v>18300</v>
      </c>
      <c r="C31" s="2">
        <f t="shared" si="1"/>
        <v>11600</v>
      </c>
      <c r="D31" s="2">
        <f t="shared" si="2"/>
        <v>8600</v>
      </c>
      <c r="E31" s="2">
        <f t="shared" si="3"/>
        <v>7200</v>
      </c>
      <c r="F31" s="2">
        <f t="shared" si="4"/>
        <v>6100</v>
      </c>
      <c r="G31" s="2">
        <f t="shared" si="5"/>
        <v>5300</v>
      </c>
      <c r="I31" s="13">
        <v>-2</v>
      </c>
      <c r="K31" t="s">
        <v>38</v>
      </c>
    </row>
    <row r="32" spans="1:11" ht="13.5">
      <c r="A32" s="11">
        <v>90</v>
      </c>
      <c r="B32" s="2">
        <f t="shared" si="0"/>
        <v>19400</v>
      </c>
      <c r="C32" s="2">
        <f t="shared" si="1"/>
        <v>12300</v>
      </c>
      <c r="D32" s="2">
        <f t="shared" si="2"/>
        <v>9100</v>
      </c>
      <c r="E32" s="2">
        <f t="shared" si="3"/>
        <v>7600</v>
      </c>
      <c r="F32" s="2">
        <f t="shared" si="4"/>
        <v>6500</v>
      </c>
      <c r="G32" s="2">
        <f t="shared" si="5"/>
        <v>5600</v>
      </c>
      <c r="K32" t="s">
        <v>37</v>
      </c>
    </row>
    <row r="33" spans="1:11" ht="13.5">
      <c r="A33" s="11">
        <v>95</v>
      </c>
      <c r="B33" s="2">
        <f t="shared" si="0"/>
        <v>20500</v>
      </c>
      <c r="C33" s="2">
        <f t="shared" si="1"/>
        <v>13000</v>
      </c>
      <c r="D33" s="2">
        <f t="shared" si="2"/>
        <v>9600</v>
      </c>
      <c r="E33" s="2">
        <f t="shared" si="3"/>
        <v>8000</v>
      </c>
      <c r="F33" s="2">
        <f t="shared" si="4"/>
        <v>6800</v>
      </c>
      <c r="G33" s="2">
        <f t="shared" si="5"/>
        <v>5900</v>
      </c>
      <c r="K33" s="3" t="s">
        <v>39</v>
      </c>
    </row>
    <row r="34" spans="1:7" ht="13.5">
      <c r="A34" s="11">
        <v>100</v>
      </c>
      <c r="B34" s="2">
        <f t="shared" si="0"/>
        <v>21500</v>
      </c>
      <c r="C34" s="2">
        <f t="shared" si="1"/>
        <v>13700</v>
      </c>
      <c r="D34" s="2">
        <f t="shared" si="2"/>
        <v>10100</v>
      </c>
      <c r="E34" s="2">
        <f t="shared" si="3"/>
        <v>8400</v>
      </c>
      <c r="F34" s="2">
        <f t="shared" si="4"/>
        <v>7200</v>
      </c>
      <c r="G34" s="2">
        <f t="shared" si="5"/>
        <v>6200</v>
      </c>
    </row>
    <row r="35" spans="1:7" ht="13.5">
      <c r="A35" s="11">
        <v>105</v>
      </c>
      <c r="B35" s="2">
        <f t="shared" si="0"/>
        <v>22600</v>
      </c>
      <c r="C35" s="2">
        <f t="shared" si="1"/>
        <v>14400</v>
      </c>
      <c r="D35" s="2">
        <f t="shared" si="2"/>
        <v>10700</v>
      </c>
      <c r="E35" s="2">
        <f t="shared" si="3"/>
        <v>8800</v>
      </c>
      <c r="F35" s="2">
        <f t="shared" si="4"/>
        <v>7600</v>
      </c>
      <c r="G35" s="2">
        <f t="shared" si="5"/>
        <v>6500</v>
      </c>
    </row>
    <row r="36" spans="1:7" ht="13.5">
      <c r="A36" s="11">
        <v>110</v>
      </c>
      <c r="B36" s="2">
        <f t="shared" si="0"/>
        <v>23700</v>
      </c>
      <c r="C36" s="2">
        <f t="shared" si="1"/>
        <v>15000</v>
      </c>
      <c r="D36" s="2">
        <f t="shared" si="2"/>
        <v>11200</v>
      </c>
      <c r="E36" s="2">
        <f t="shared" si="3"/>
        <v>9300</v>
      </c>
      <c r="F36" s="2">
        <f t="shared" si="4"/>
        <v>7900</v>
      </c>
      <c r="G36" s="2">
        <f t="shared" si="5"/>
        <v>6800</v>
      </c>
    </row>
    <row r="37" spans="1:7" ht="13.5">
      <c r="A37" s="11">
        <v>115</v>
      </c>
      <c r="B37" s="2">
        <f t="shared" si="0"/>
        <v>24800</v>
      </c>
      <c r="C37" s="2">
        <f t="shared" si="1"/>
        <v>15700</v>
      </c>
      <c r="D37" s="2">
        <f t="shared" si="2"/>
        <v>11700</v>
      </c>
      <c r="E37" s="2">
        <f t="shared" si="3"/>
        <v>9700</v>
      </c>
      <c r="F37" s="2">
        <f t="shared" si="4"/>
        <v>8300</v>
      </c>
      <c r="G37" s="2">
        <f t="shared" si="5"/>
        <v>7100</v>
      </c>
    </row>
    <row r="38" spans="1:7" ht="13.5">
      <c r="A38" s="11">
        <v>120</v>
      </c>
      <c r="B38" s="2">
        <f t="shared" si="0"/>
        <v>25800</v>
      </c>
      <c r="C38" s="2">
        <f t="shared" si="1"/>
        <v>16400</v>
      </c>
      <c r="D38" s="2">
        <f t="shared" si="2"/>
        <v>12200</v>
      </c>
      <c r="E38" s="2">
        <f t="shared" si="3"/>
        <v>10100</v>
      </c>
      <c r="F38" s="2">
        <f t="shared" si="4"/>
        <v>8600</v>
      </c>
      <c r="G38" s="2">
        <f t="shared" si="5"/>
        <v>7500</v>
      </c>
    </row>
    <row r="39" spans="1:7" ht="13.5">
      <c r="A39" s="11">
        <v>125</v>
      </c>
      <c r="B39" s="2">
        <f t="shared" si="0"/>
        <v>26900</v>
      </c>
      <c r="C39" s="2">
        <f t="shared" si="1"/>
        <v>17100</v>
      </c>
      <c r="D39" s="2">
        <f t="shared" si="2"/>
        <v>12700</v>
      </c>
      <c r="E39" s="2">
        <f t="shared" si="3"/>
        <v>10500</v>
      </c>
      <c r="F39" s="2">
        <f t="shared" si="4"/>
        <v>9000</v>
      </c>
      <c r="G39" s="2">
        <f t="shared" si="5"/>
        <v>7800</v>
      </c>
    </row>
    <row r="40" spans="1:7" ht="13.5">
      <c r="A40" s="11">
        <v>130</v>
      </c>
      <c r="B40" s="2">
        <f t="shared" si="0"/>
        <v>28000</v>
      </c>
      <c r="C40" s="2">
        <f t="shared" si="1"/>
        <v>17800</v>
      </c>
      <c r="D40" s="2">
        <f t="shared" si="2"/>
        <v>13200</v>
      </c>
      <c r="E40" s="2">
        <f t="shared" si="3"/>
        <v>11000</v>
      </c>
      <c r="F40" s="2">
        <f t="shared" si="4"/>
        <v>9400</v>
      </c>
      <c r="G40" s="2">
        <f t="shared" si="5"/>
        <v>8100</v>
      </c>
    </row>
    <row r="41" spans="1:7" ht="13.5">
      <c r="A41" s="11">
        <v>135</v>
      </c>
      <c r="B41" s="2">
        <f t="shared" si="0"/>
        <v>29100</v>
      </c>
      <c r="C41" s="2">
        <f t="shared" si="1"/>
        <v>18500</v>
      </c>
      <c r="D41" s="2">
        <f t="shared" si="2"/>
        <v>13700</v>
      </c>
      <c r="E41" s="2">
        <f t="shared" si="3"/>
        <v>11400</v>
      </c>
      <c r="F41" s="2">
        <f t="shared" si="4"/>
        <v>9700</v>
      </c>
      <c r="G41" s="2">
        <f t="shared" si="5"/>
        <v>8400</v>
      </c>
    </row>
    <row r="42" spans="1:7" ht="13.5">
      <c r="A42" s="11">
        <v>140</v>
      </c>
      <c r="B42" s="2">
        <f t="shared" si="0"/>
        <v>30100</v>
      </c>
      <c r="C42" s="2">
        <f t="shared" si="1"/>
        <v>19100</v>
      </c>
      <c r="D42" s="2">
        <f t="shared" si="2"/>
        <v>14200</v>
      </c>
      <c r="E42" s="2">
        <f t="shared" si="3"/>
        <v>11800</v>
      </c>
      <c r="F42" s="2">
        <f t="shared" si="4"/>
        <v>10100</v>
      </c>
      <c r="G42" s="2">
        <f t="shared" si="5"/>
        <v>8700</v>
      </c>
    </row>
    <row r="43" spans="1:7" ht="13.5">
      <c r="A43" s="11">
        <v>145</v>
      </c>
      <c r="B43" s="2">
        <f t="shared" si="0"/>
        <v>31200</v>
      </c>
      <c r="C43" s="2">
        <f t="shared" si="1"/>
        <v>19800</v>
      </c>
      <c r="D43" s="2">
        <f t="shared" si="2"/>
        <v>14700</v>
      </c>
      <c r="E43" s="2">
        <f t="shared" si="3"/>
        <v>12200</v>
      </c>
      <c r="F43" s="2">
        <f t="shared" si="4"/>
        <v>10400</v>
      </c>
      <c r="G43" s="2">
        <f t="shared" si="5"/>
        <v>9000</v>
      </c>
    </row>
    <row r="44" spans="1:7" ht="13.5">
      <c r="A44" s="11">
        <v>150</v>
      </c>
      <c r="B44" s="2">
        <f t="shared" si="0"/>
        <v>32300</v>
      </c>
      <c r="C44" s="2">
        <f t="shared" si="1"/>
        <v>20500</v>
      </c>
      <c r="D44" s="2">
        <f t="shared" si="2"/>
        <v>15200</v>
      </c>
      <c r="E44" s="2">
        <f t="shared" si="3"/>
        <v>12600</v>
      </c>
      <c r="F44" s="2">
        <f t="shared" si="4"/>
        <v>10800</v>
      </c>
      <c r="G44" s="2">
        <f t="shared" si="5"/>
        <v>9300</v>
      </c>
    </row>
    <row r="45" spans="1:7" ht="13.5">
      <c r="A45" s="11">
        <v>155</v>
      </c>
      <c r="B45" s="2">
        <f t="shared" si="0"/>
        <v>33400</v>
      </c>
      <c r="C45" s="2">
        <f t="shared" si="1"/>
        <v>21200</v>
      </c>
      <c r="D45" s="2">
        <f t="shared" si="2"/>
        <v>15700</v>
      </c>
      <c r="E45" s="2">
        <f t="shared" si="3"/>
        <v>13100</v>
      </c>
      <c r="F45" s="2">
        <f t="shared" si="4"/>
        <v>11200</v>
      </c>
      <c r="G45" s="2">
        <f t="shared" si="5"/>
        <v>9600</v>
      </c>
    </row>
    <row r="46" spans="1:7" ht="13.5">
      <c r="A46" s="11">
        <v>160</v>
      </c>
      <c r="B46" s="2">
        <f t="shared" si="0"/>
        <v>34500</v>
      </c>
      <c r="C46" s="2">
        <f t="shared" si="1"/>
        <v>21900</v>
      </c>
      <c r="D46" s="2">
        <f t="shared" si="2"/>
        <v>16200</v>
      </c>
      <c r="E46" s="2">
        <f t="shared" si="3"/>
        <v>13500</v>
      </c>
      <c r="F46" s="2">
        <f t="shared" si="4"/>
        <v>11500</v>
      </c>
      <c r="G46" s="2">
        <f t="shared" si="5"/>
        <v>9900</v>
      </c>
    </row>
    <row r="47" spans="1:7" ht="13.5">
      <c r="A47" s="11">
        <v>165</v>
      </c>
      <c r="B47" s="2">
        <f t="shared" si="0"/>
        <v>35500</v>
      </c>
      <c r="C47" s="2">
        <f t="shared" si="1"/>
        <v>22600</v>
      </c>
      <c r="D47" s="2">
        <f t="shared" si="2"/>
        <v>16700</v>
      </c>
      <c r="E47" s="2">
        <f t="shared" si="3"/>
        <v>13900</v>
      </c>
      <c r="F47" s="2">
        <f t="shared" si="4"/>
        <v>11900</v>
      </c>
      <c r="G47" s="2">
        <f t="shared" si="5"/>
        <v>10300</v>
      </c>
    </row>
    <row r="48" spans="1:7" ht="13.5">
      <c r="A48" s="11">
        <v>170</v>
      </c>
      <c r="B48" s="2">
        <f t="shared" si="0"/>
        <v>36600</v>
      </c>
      <c r="C48" s="2">
        <f t="shared" si="1"/>
        <v>23200</v>
      </c>
      <c r="D48" s="2">
        <f t="shared" si="2"/>
        <v>17300</v>
      </c>
      <c r="E48" s="2">
        <f t="shared" si="3"/>
        <v>14300</v>
      </c>
      <c r="F48" s="2">
        <f t="shared" si="4"/>
        <v>12200</v>
      </c>
      <c r="G48" s="2">
        <f t="shared" si="5"/>
        <v>10600</v>
      </c>
    </row>
    <row r="49" spans="1:7" ht="13.5">
      <c r="A49" s="11">
        <v>175</v>
      </c>
      <c r="B49" s="2">
        <f t="shared" si="0"/>
        <v>37700</v>
      </c>
      <c r="C49" s="2">
        <f t="shared" si="1"/>
        <v>23900</v>
      </c>
      <c r="D49" s="2">
        <f t="shared" si="2"/>
        <v>17800</v>
      </c>
      <c r="E49" s="2">
        <f t="shared" si="3"/>
        <v>14700</v>
      </c>
      <c r="F49" s="2">
        <f t="shared" si="4"/>
        <v>12600</v>
      </c>
      <c r="G49" s="2">
        <f t="shared" si="5"/>
        <v>10900</v>
      </c>
    </row>
    <row r="50" spans="1:7" ht="13.5">
      <c r="A50" s="11">
        <v>180</v>
      </c>
      <c r="B50" s="2">
        <f t="shared" si="0"/>
        <v>38800</v>
      </c>
      <c r="C50" s="2">
        <f t="shared" si="1"/>
        <v>24600</v>
      </c>
      <c r="D50" s="2">
        <f t="shared" si="2"/>
        <v>18300</v>
      </c>
      <c r="E50" s="2">
        <f t="shared" si="3"/>
        <v>15200</v>
      </c>
      <c r="F50" s="2">
        <f t="shared" si="4"/>
        <v>13000</v>
      </c>
      <c r="G50" s="2">
        <f t="shared" si="5"/>
        <v>11200</v>
      </c>
    </row>
    <row r="51" spans="1:7" ht="13.5">
      <c r="A51" s="7"/>
      <c r="B51" s="7"/>
      <c r="C51" s="7"/>
      <c r="D51" s="7"/>
      <c r="E51" s="7"/>
      <c r="F51" s="7"/>
      <c r="G51" s="7"/>
    </row>
    <row r="52" spans="1:7" ht="13.5">
      <c r="A52" s="7"/>
      <c r="B52" s="7"/>
      <c r="C52" s="7"/>
      <c r="D52" s="7"/>
      <c r="E52" s="7"/>
      <c r="F52" s="7"/>
      <c r="G52" s="7"/>
    </row>
    <row r="53" spans="2:3" ht="40.5">
      <c r="B53" s="14" t="s">
        <v>42</v>
      </c>
      <c r="C53" s="14" t="s">
        <v>41</v>
      </c>
    </row>
    <row r="54" spans="1:3" ht="13.5">
      <c r="A54">
        <v>3000</v>
      </c>
      <c r="B54">
        <v>6.5</v>
      </c>
      <c r="C54">
        <v>1.55</v>
      </c>
    </row>
    <row r="55" spans="1:3" ht="13.5">
      <c r="A55">
        <v>3500</v>
      </c>
      <c r="B55">
        <v>7.1</v>
      </c>
      <c r="C55">
        <v>1.48</v>
      </c>
    </row>
    <row r="56" spans="1:3" ht="13.5">
      <c r="A56">
        <v>4000</v>
      </c>
      <c r="B56">
        <v>8</v>
      </c>
      <c r="C56">
        <v>1.48</v>
      </c>
    </row>
    <row r="57" spans="1:3" ht="13.5">
      <c r="A57">
        <v>4500</v>
      </c>
      <c r="B57">
        <v>9</v>
      </c>
      <c r="C57">
        <v>1.48</v>
      </c>
    </row>
    <row r="58" spans="1:3" ht="13.5">
      <c r="A58">
        <v>5000</v>
      </c>
      <c r="B58">
        <v>10.7</v>
      </c>
      <c r="C58">
        <v>1.5</v>
      </c>
    </row>
    <row r="59" spans="1:3" ht="13.5">
      <c r="A59">
        <v>5500</v>
      </c>
      <c r="B59">
        <v>14.2</v>
      </c>
      <c r="C59">
        <v>1.9</v>
      </c>
    </row>
    <row r="60" spans="1:3" ht="13.5">
      <c r="A60">
        <v>6000</v>
      </c>
      <c r="B60">
        <v>17</v>
      </c>
      <c r="C60">
        <v>2</v>
      </c>
    </row>
    <row r="61" spans="1:3" ht="13.5">
      <c r="A61">
        <v>6500</v>
      </c>
      <c r="B61">
        <v>18</v>
      </c>
      <c r="C61">
        <v>2.1</v>
      </c>
    </row>
    <row r="62" spans="1:3" ht="13.5">
      <c r="A62">
        <v>7000</v>
      </c>
      <c r="B62">
        <v>20</v>
      </c>
      <c r="C62">
        <v>2.05</v>
      </c>
    </row>
    <row r="63" spans="1:3" ht="13.5">
      <c r="A63">
        <v>7500</v>
      </c>
      <c r="B63">
        <v>21.2</v>
      </c>
      <c r="C63">
        <v>2.05</v>
      </c>
    </row>
    <row r="64" spans="1:3" ht="13.5">
      <c r="A64">
        <v>8000</v>
      </c>
      <c r="B64">
        <v>22</v>
      </c>
      <c r="C64">
        <v>2</v>
      </c>
    </row>
    <row r="65" spans="1:3" ht="13.5">
      <c r="A65">
        <v>8500</v>
      </c>
      <c r="B65" s="3">
        <v>23</v>
      </c>
      <c r="C65">
        <v>1.92</v>
      </c>
    </row>
    <row r="66" spans="1:3" ht="13.5">
      <c r="A66">
        <v>9000</v>
      </c>
      <c r="B66">
        <v>23</v>
      </c>
      <c r="C66">
        <v>1.85</v>
      </c>
    </row>
    <row r="67" spans="1:3" ht="13.5">
      <c r="A67">
        <v>9500</v>
      </c>
      <c r="B67">
        <v>22.8</v>
      </c>
      <c r="C67">
        <v>1.7</v>
      </c>
    </row>
    <row r="68" spans="1:3" ht="13.5">
      <c r="A68">
        <v>10000</v>
      </c>
      <c r="B68">
        <v>22</v>
      </c>
      <c r="C68">
        <v>1.6</v>
      </c>
    </row>
    <row r="69" spans="1:3" ht="13.5">
      <c r="A69">
        <v>10500</v>
      </c>
      <c r="B69">
        <v>21</v>
      </c>
      <c r="C69">
        <v>1.4</v>
      </c>
    </row>
    <row r="84" ht="13.5">
      <c r="A84" t="s">
        <v>43</v>
      </c>
    </row>
  </sheetData>
  <conditionalFormatting sqref="B51:G52">
    <cfRule type="cellIs" priority="1" dxfId="0" operator="between" stopIfTrue="1">
      <formula>2000</formula>
      <formula>3500</formula>
    </cfRule>
    <cfRule type="cellIs" priority="2" dxfId="1" operator="between" stopIfTrue="1">
      <formula>6500</formula>
      <formula>9000</formula>
    </cfRule>
    <cfRule type="cellIs" priority="3" dxfId="2" operator="between" stopIfTrue="1">
      <formula>8501</formula>
      <formula>10500</formula>
    </cfRule>
  </conditionalFormatting>
  <conditionalFormatting sqref="B16:G50">
    <cfRule type="cellIs" priority="4" dxfId="0" operator="between" stopIfTrue="1">
      <formula>$J$25</formula>
      <formula>$K$25</formula>
    </cfRule>
    <cfRule type="cellIs" priority="5" dxfId="1" operator="between" stopIfTrue="1">
      <formula>$J$26</formula>
      <formula>$K$26</formula>
    </cfRule>
    <cfRule type="cellIs" priority="6" dxfId="2" operator="between" stopIfTrue="1">
      <formula>$J$27</formula>
      <formula>$K$27</formula>
    </cfRule>
  </conditionalFormatting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workbookViewId="0" topLeftCell="A1">
      <selection activeCell="B4" sqref="B4"/>
    </sheetView>
  </sheetViews>
  <sheetFormatPr defaultColWidth="9.00390625" defaultRowHeight="13.5"/>
  <cols>
    <col min="9" max="9" width="11.875" style="0" customWidth="1"/>
  </cols>
  <sheetData>
    <row r="1" ht="13.5">
      <c r="A1" s="3" t="s">
        <v>48</v>
      </c>
    </row>
    <row r="3" spans="1:4" ht="13.5">
      <c r="A3" t="s">
        <v>0</v>
      </c>
      <c r="B3" s="4">
        <v>1.731</v>
      </c>
      <c r="D3" s="1"/>
    </row>
    <row r="4" spans="1:8" ht="13.5">
      <c r="A4" t="s">
        <v>7</v>
      </c>
      <c r="B4">
        <f>F4/D4</f>
        <v>2.6875</v>
      </c>
      <c r="C4" t="s">
        <v>45</v>
      </c>
      <c r="D4" s="4">
        <v>16</v>
      </c>
      <c r="E4" t="s">
        <v>46</v>
      </c>
      <c r="F4" s="4">
        <v>43</v>
      </c>
      <c r="H4" t="s">
        <v>31</v>
      </c>
    </row>
    <row r="5" spans="1:8" ht="13.5">
      <c r="A5" t="s">
        <v>1</v>
      </c>
      <c r="B5" s="4">
        <v>2.812</v>
      </c>
      <c r="D5" s="6">
        <f>ROUND(B5/B6,2)</f>
        <v>1.48</v>
      </c>
      <c r="E5" t="s">
        <v>33</v>
      </c>
      <c r="F5" s="1"/>
      <c r="H5" s="1"/>
    </row>
    <row r="6" spans="1:9" ht="13.5">
      <c r="A6" t="s">
        <v>2</v>
      </c>
      <c r="B6" s="4">
        <v>1.894</v>
      </c>
      <c r="D6" s="6">
        <f>ROUND(B6/B7,2)</f>
        <v>1.3</v>
      </c>
      <c r="F6" s="1"/>
      <c r="H6" s="1"/>
      <c r="I6" s="1" t="s">
        <v>25</v>
      </c>
    </row>
    <row r="7" spans="1:9" ht="13.5">
      <c r="A7" t="s">
        <v>3</v>
      </c>
      <c r="B7" s="4">
        <v>1.454</v>
      </c>
      <c r="D7" s="6">
        <f>ROUND(B7/B8,2)</f>
        <v>1.21</v>
      </c>
      <c r="F7" s="1"/>
      <c r="H7" s="1"/>
      <c r="I7" t="s">
        <v>54</v>
      </c>
    </row>
    <row r="8" spans="1:8" ht="13.5">
      <c r="A8" t="s">
        <v>4</v>
      </c>
      <c r="B8" s="4">
        <v>1.2</v>
      </c>
      <c r="D8" s="6">
        <f>ROUND(B8/B9,2)</f>
        <v>1.16</v>
      </c>
      <c r="F8" s="1"/>
      <c r="H8" s="1"/>
    </row>
    <row r="9" spans="1:8" ht="13.5">
      <c r="A9" t="s">
        <v>5</v>
      </c>
      <c r="B9" s="4">
        <v>1.033</v>
      </c>
      <c r="D9" s="6">
        <f>ROUND(B9/B10,2)</f>
        <v>1.23</v>
      </c>
      <c r="F9" s="1"/>
      <c r="H9" s="1"/>
    </row>
    <row r="10" spans="1:8" ht="13.5">
      <c r="A10" t="s">
        <v>6</v>
      </c>
      <c r="B10" s="4">
        <v>0.837</v>
      </c>
      <c r="D10" s="12"/>
      <c r="F10" s="1"/>
      <c r="H10" s="1"/>
    </row>
    <row r="11" spans="1:9" ht="13.5">
      <c r="A11" t="s">
        <v>21</v>
      </c>
      <c r="B11">
        <f>D11*3.14</f>
        <v>1.9876200000000002</v>
      </c>
      <c r="C11" s="5" t="s">
        <v>22</v>
      </c>
      <c r="D11" s="4">
        <v>0.633</v>
      </c>
      <c r="F11" t="s">
        <v>40</v>
      </c>
      <c r="I11" s="1"/>
    </row>
    <row r="13" spans="1:9" ht="13.5">
      <c r="A13" s="3" t="s">
        <v>24</v>
      </c>
      <c r="I13" s="3"/>
    </row>
    <row r="14" spans="1:9" ht="13.5">
      <c r="A14" s="11"/>
      <c r="B14" s="11">
        <v>1</v>
      </c>
      <c r="C14" s="11">
        <v>2</v>
      </c>
      <c r="D14" s="11">
        <v>3</v>
      </c>
      <c r="E14" s="11">
        <v>4</v>
      </c>
      <c r="F14" s="11">
        <v>5</v>
      </c>
      <c r="G14" s="11">
        <v>6</v>
      </c>
      <c r="I14" t="s">
        <v>17</v>
      </c>
    </row>
    <row r="15" spans="1:9" ht="13.5">
      <c r="A15" s="11">
        <v>10</v>
      </c>
      <c r="B15" s="2">
        <f aca="true" t="shared" si="0" ref="B15:B53">ROUND($A15*1000/60/$B$11*$B$4*$B$5*$B$3,$I$30)</f>
        <v>1100</v>
      </c>
      <c r="C15" s="2">
        <f aca="true" t="shared" si="1" ref="C15:C53">ROUND($A15*1000/60/$B$11*$B$4*$B$6*$B$3,$I$30)</f>
        <v>700</v>
      </c>
      <c r="D15" s="2">
        <f aca="true" t="shared" si="2" ref="D15:D53">ROUND($A15*1000/60/$B$11*$B$4*$B$7*$B$3,$I$30)</f>
        <v>600</v>
      </c>
      <c r="E15" s="2">
        <f aca="true" t="shared" si="3" ref="E15:E53">ROUND($A15*1000/60/$B$11*$B$4*$B$8*$B$3,$I$30)</f>
        <v>500</v>
      </c>
      <c r="F15" s="2">
        <f aca="true" t="shared" si="4" ref="F15:F53">ROUND($A15*1000/60/$B$11*$B$4*$B$9*$B$3,$I$30)</f>
        <v>400</v>
      </c>
      <c r="G15" s="2">
        <f aca="true" t="shared" si="5" ref="G15:G53">ROUND($A15*1000/60/$B$11*$B$4*$B$10*$B$3,$I$30)</f>
        <v>300</v>
      </c>
      <c r="I15" t="s">
        <v>18</v>
      </c>
    </row>
    <row r="16" spans="1:7" ht="13.5">
      <c r="A16" s="11">
        <v>15</v>
      </c>
      <c r="B16" s="2">
        <f t="shared" si="0"/>
        <v>1600</v>
      </c>
      <c r="C16" s="2">
        <f t="shared" si="1"/>
        <v>1100</v>
      </c>
      <c r="D16" s="2">
        <f t="shared" si="2"/>
        <v>900</v>
      </c>
      <c r="E16" s="2">
        <f t="shared" si="3"/>
        <v>700</v>
      </c>
      <c r="F16" s="2">
        <f t="shared" si="4"/>
        <v>600</v>
      </c>
      <c r="G16" s="2">
        <f t="shared" si="5"/>
        <v>500</v>
      </c>
    </row>
    <row r="17" spans="1:12" ht="13.5">
      <c r="A17" s="11">
        <v>20</v>
      </c>
      <c r="B17" s="2">
        <f t="shared" si="0"/>
        <v>2200</v>
      </c>
      <c r="C17" s="2">
        <f t="shared" si="1"/>
        <v>1500</v>
      </c>
      <c r="D17" s="2">
        <f t="shared" si="2"/>
        <v>1100</v>
      </c>
      <c r="E17" s="2">
        <f t="shared" si="3"/>
        <v>900</v>
      </c>
      <c r="F17" s="2">
        <f t="shared" si="4"/>
        <v>800</v>
      </c>
      <c r="G17" s="2">
        <f t="shared" si="5"/>
        <v>700</v>
      </c>
      <c r="I17" t="s">
        <v>13</v>
      </c>
      <c r="J17">
        <v>6250</v>
      </c>
      <c r="K17" t="s">
        <v>49</v>
      </c>
      <c r="L17" t="s">
        <v>58</v>
      </c>
    </row>
    <row r="18" spans="1:11" ht="13.5">
      <c r="A18" s="11">
        <v>25</v>
      </c>
      <c r="B18" s="2">
        <f t="shared" si="0"/>
        <v>2700</v>
      </c>
      <c r="C18" s="2">
        <f t="shared" si="1"/>
        <v>1800</v>
      </c>
      <c r="D18" s="2">
        <f t="shared" si="2"/>
        <v>1400</v>
      </c>
      <c r="E18" s="2">
        <f t="shared" si="3"/>
        <v>1200</v>
      </c>
      <c r="F18" s="2">
        <f t="shared" si="4"/>
        <v>1000</v>
      </c>
      <c r="G18" s="2">
        <f t="shared" si="5"/>
        <v>800</v>
      </c>
      <c r="I18" t="s">
        <v>15</v>
      </c>
      <c r="J18">
        <v>4750</v>
      </c>
      <c r="K18" t="s">
        <v>50</v>
      </c>
    </row>
    <row r="19" spans="1:7" ht="13.5">
      <c r="A19" s="11">
        <v>30</v>
      </c>
      <c r="B19" s="2">
        <f t="shared" si="0"/>
        <v>3300</v>
      </c>
      <c r="C19" s="2">
        <f t="shared" si="1"/>
        <v>2200</v>
      </c>
      <c r="D19" s="2">
        <f t="shared" si="2"/>
        <v>1700</v>
      </c>
      <c r="E19" s="2">
        <f t="shared" si="3"/>
        <v>1400</v>
      </c>
      <c r="F19" s="2">
        <f t="shared" si="4"/>
        <v>1200</v>
      </c>
      <c r="G19" s="2">
        <f t="shared" si="5"/>
        <v>1000</v>
      </c>
    </row>
    <row r="20" spans="1:7" ht="13.5">
      <c r="A20" s="11">
        <v>35</v>
      </c>
      <c r="B20" s="2">
        <f t="shared" si="0"/>
        <v>3800</v>
      </c>
      <c r="C20" s="2">
        <f t="shared" si="1"/>
        <v>2600</v>
      </c>
      <c r="D20" s="2">
        <f t="shared" si="2"/>
        <v>2000</v>
      </c>
      <c r="E20" s="2">
        <f t="shared" si="3"/>
        <v>1600</v>
      </c>
      <c r="F20" s="2">
        <f t="shared" si="4"/>
        <v>1400</v>
      </c>
      <c r="G20" s="2">
        <f t="shared" si="5"/>
        <v>1100</v>
      </c>
    </row>
    <row r="21" spans="1:7" ht="13.5">
      <c r="A21" s="11">
        <v>40</v>
      </c>
      <c r="B21" s="2">
        <f t="shared" si="0"/>
        <v>4400</v>
      </c>
      <c r="C21" s="2">
        <f t="shared" si="1"/>
        <v>3000</v>
      </c>
      <c r="D21" s="2">
        <f t="shared" si="2"/>
        <v>2300</v>
      </c>
      <c r="E21" s="2">
        <f t="shared" si="3"/>
        <v>1900</v>
      </c>
      <c r="F21" s="2">
        <f t="shared" si="4"/>
        <v>1600</v>
      </c>
      <c r="G21" s="2">
        <f t="shared" si="5"/>
        <v>1300</v>
      </c>
    </row>
    <row r="22" spans="1:9" ht="13.5">
      <c r="A22" s="11">
        <v>45</v>
      </c>
      <c r="B22" s="2">
        <f t="shared" si="0"/>
        <v>4900</v>
      </c>
      <c r="C22" s="2">
        <f t="shared" si="1"/>
        <v>3300</v>
      </c>
      <c r="D22" s="2">
        <f t="shared" si="2"/>
        <v>2600</v>
      </c>
      <c r="E22" s="2">
        <f t="shared" si="3"/>
        <v>2100</v>
      </c>
      <c r="F22" s="2">
        <f t="shared" si="4"/>
        <v>1800</v>
      </c>
      <c r="G22" s="2">
        <f t="shared" si="5"/>
        <v>1500</v>
      </c>
      <c r="I22" s="3" t="s">
        <v>28</v>
      </c>
    </row>
    <row r="23" spans="1:13" ht="13.5">
      <c r="A23" s="11">
        <v>50</v>
      </c>
      <c r="B23" s="2">
        <f t="shared" si="0"/>
        <v>5500</v>
      </c>
      <c r="C23" s="2">
        <f t="shared" si="1"/>
        <v>3700</v>
      </c>
      <c r="D23" s="2">
        <f t="shared" si="2"/>
        <v>2800</v>
      </c>
      <c r="E23" s="2">
        <f t="shared" si="3"/>
        <v>2300</v>
      </c>
      <c r="F23" s="2">
        <f t="shared" si="4"/>
        <v>2000</v>
      </c>
      <c r="G23" s="2">
        <f t="shared" si="5"/>
        <v>1600</v>
      </c>
      <c r="J23" t="s">
        <v>27</v>
      </c>
      <c r="K23" t="s">
        <v>29</v>
      </c>
      <c r="M23" t="s">
        <v>35</v>
      </c>
    </row>
    <row r="24" spans="1:11" ht="13.5">
      <c r="A24" s="11">
        <v>55</v>
      </c>
      <c r="B24" s="2">
        <f t="shared" si="0"/>
        <v>6000</v>
      </c>
      <c r="C24" s="2">
        <f t="shared" si="1"/>
        <v>4100</v>
      </c>
      <c r="D24" s="2">
        <f t="shared" si="2"/>
        <v>3100</v>
      </c>
      <c r="E24" s="2">
        <f t="shared" si="3"/>
        <v>2600</v>
      </c>
      <c r="F24" s="2">
        <f t="shared" si="4"/>
        <v>2200</v>
      </c>
      <c r="G24" s="2">
        <f t="shared" si="5"/>
        <v>1800</v>
      </c>
      <c r="I24" s="8" t="s">
        <v>34</v>
      </c>
      <c r="J24" s="4">
        <v>2000</v>
      </c>
      <c r="K24" s="4">
        <v>3500</v>
      </c>
    </row>
    <row r="25" spans="1:11" ht="13.5">
      <c r="A25" s="11">
        <v>60</v>
      </c>
      <c r="B25" s="2">
        <f t="shared" si="0"/>
        <v>6600</v>
      </c>
      <c r="C25" s="2">
        <f t="shared" si="1"/>
        <v>4400</v>
      </c>
      <c r="D25" s="2">
        <f t="shared" si="2"/>
        <v>3400</v>
      </c>
      <c r="E25" s="2">
        <f t="shared" si="3"/>
        <v>2800</v>
      </c>
      <c r="F25" s="2">
        <f t="shared" si="4"/>
        <v>2400</v>
      </c>
      <c r="G25" s="2">
        <f t="shared" si="5"/>
        <v>2000</v>
      </c>
      <c r="I25" s="9" t="s">
        <v>55</v>
      </c>
      <c r="J25" s="4">
        <v>4750</v>
      </c>
      <c r="K25" s="4">
        <v>6250</v>
      </c>
    </row>
    <row r="26" spans="1:11" ht="13.5">
      <c r="A26" s="11">
        <v>65</v>
      </c>
      <c r="B26" s="2">
        <f t="shared" si="0"/>
        <v>7100</v>
      </c>
      <c r="C26" s="2">
        <f t="shared" si="1"/>
        <v>4800</v>
      </c>
      <c r="D26" s="2">
        <f t="shared" si="2"/>
        <v>3700</v>
      </c>
      <c r="E26" s="2">
        <f t="shared" si="3"/>
        <v>3000</v>
      </c>
      <c r="F26" s="2">
        <f t="shared" si="4"/>
        <v>2600</v>
      </c>
      <c r="G26" s="2">
        <f t="shared" si="5"/>
        <v>2100</v>
      </c>
      <c r="I26" s="10" t="s">
        <v>30</v>
      </c>
      <c r="J26" s="4"/>
      <c r="K26" s="4"/>
    </row>
    <row r="27" spans="1:7" ht="13.5">
      <c r="A27" s="11">
        <v>70</v>
      </c>
      <c r="B27" s="2">
        <f t="shared" si="0"/>
        <v>7700</v>
      </c>
      <c r="C27" s="2">
        <f t="shared" si="1"/>
        <v>5200</v>
      </c>
      <c r="D27" s="2">
        <f t="shared" si="2"/>
        <v>4000</v>
      </c>
      <c r="E27" s="2">
        <f t="shared" si="3"/>
        <v>3300</v>
      </c>
      <c r="F27" s="2">
        <f t="shared" si="4"/>
        <v>2800</v>
      </c>
      <c r="G27" s="2">
        <f t="shared" si="5"/>
        <v>2300</v>
      </c>
    </row>
    <row r="28" spans="1:7" ht="13.5">
      <c r="A28" s="11">
        <v>75</v>
      </c>
      <c r="B28" s="2">
        <f t="shared" si="0"/>
        <v>8200</v>
      </c>
      <c r="C28" s="2">
        <f t="shared" si="1"/>
        <v>5500</v>
      </c>
      <c r="D28" s="2">
        <f t="shared" si="2"/>
        <v>4300</v>
      </c>
      <c r="E28" s="2">
        <f t="shared" si="3"/>
        <v>3500</v>
      </c>
      <c r="F28" s="2">
        <f t="shared" si="4"/>
        <v>3000</v>
      </c>
      <c r="G28" s="2">
        <f t="shared" si="5"/>
        <v>2400</v>
      </c>
    </row>
    <row r="29" spans="1:9" ht="13.5">
      <c r="A29" s="11">
        <v>80</v>
      </c>
      <c r="B29" s="2">
        <f t="shared" si="0"/>
        <v>8800</v>
      </c>
      <c r="C29" s="2">
        <f t="shared" si="1"/>
        <v>5900</v>
      </c>
      <c r="D29" s="2">
        <f t="shared" si="2"/>
        <v>4500</v>
      </c>
      <c r="E29" s="2">
        <f t="shared" si="3"/>
        <v>3700</v>
      </c>
      <c r="F29" s="2">
        <f t="shared" si="4"/>
        <v>3200</v>
      </c>
      <c r="G29" s="2">
        <f t="shared" si="5"/>
        <v>2600</v>
      </c>
      <c r="I29" s="3" t="s">
        <v>36</v>
      </c>
    </row>
    <row r="30" spans="1:11" ht="13.5">
      <c r="A30" s="11">
        <v>85</v>
      </c>
      <c r="B30" s="2">
        <f t="shared" si="0"/>
        <v>9300</v>
      </c>
      <c r="C30" s="2">
        <f t="shared" si="1"/>
        <v>6300</v>
      </c>
      <c r="D30" s="2">
        <f t="shared" si="2"/>
        <v>4800</v>
      </c>
      <c r="E30" s="2">
        <f t="shared" si="3"/>
        <v>4000</v>
      </c>
      <c r="F30" s="2">
        <f t="shared" si="4"/>
        <v>3400</v>
      </c>
      <c r="G30" s="2">
        <f t="shared" si="5"/>
        <v>2800</v>
      </c>
      <c r="I30" s="13">
        <v>-2</v>
      </c>
      <c r="K30" t="s">
        <v>38</v>
      </c>
    </row>
    <row r="31" spans="1:11" ht="13.5">
      <c r="A31" s="11">
        <v>90</v>
      </c>
      <c r="B31" s="2">
        <f t="shared" si="0"/>
        <v>9900</v>
      </c>
      <c r="C31" s="2">
        <f t="shared" si="1"/>
        <v>6600</v>
      </c>
      <c r="D31" s="2">
        <f t="shared" si="2"/>
        <v>5100</v>
      </c>
      <c r="E31" s="2">
        <f t="shared" si="3"/>
        <v>4200</v>
      </c>
      <c r="F31" s="2">
        <f t="shared" si="4"/>
        <v>3600</v>
      </c>
      <c r="G31" s="2">
        <f t="shared" si="5"/>
        <v>2900</v>
      </c>
      <c r="K31" t="s">
        <v>37</v>
      </c>
    </row>
    <row r="32" spans="1:11" ht="13.5">
      <c r="A32" s="11">
        <v>95</v>
      </c>
      <c r="B32" s="2">
        <f t="shared" si="0"/>
        <v>10400</v>
      </c>
      <c r="C32" s="2">
        <f t="shared" si="1"/>
        <v>7000</v>
      </c>
      <c r="D32" s="2">
        <f t="shared" si="2"/>
        <v>5400</v>
      </c>
      <c r="E32" s="2">
        <f t="shared" si="3"/>
        <v>4400</v>
      </c>
      <c r="F32" s="2">
        <f t="shared" si="4"/>
        <v>3800</v>
      </c>
      <c r="G32" s="2">
        <f t="shared" si="5"/>
        <v>3100</v>
      </c>
      <c r="K32" s="3" t="s">
        <v>39</v>
      </c>
    </row>
    <row r="33" spans="1:7" ht="13.5">
      <c r="A33" s="11">
        <v>100</v>
      </c>
      <c r="B33" s="2">
        <f t="shared" si="0"/>
        <v>11000</v>
      </c>
      <c r="C33" s="2">
        <f t="shared" si="1"/>
        <v>7400</v>
      </c>
      <c r="D33" s="2">
        <f t="shared" si="2"/>
        <v>5700</v>
      </c>
      <c r="E33" s="2">
        <f t="shared" si="3"/>
        <v>4700</v>
      </c>
      <c r="F33" s="2">
        <f t="shared" si="4"/>
        <v>4000</v>
      </c>
      <c r="G33" s="2">
        <f t="shared" si="5"/>
        <v>3300</v>
      </c>
    </row>
    <row r="34" spans="1:9" ht="13.5">
      <c r="A34" s="11">
        <v>105</v>
      </c>
      <c r="B34" s="2">
        <f t="shared" si="0"/>
        <v>11500</v>
      </c>
      <c r="C34" s="2">
        <f t="shared" si="1"/>
        <v>7800</v>
      </c>
      <c r="D34" s="2">
        <f t="shared" si="2"/>
        <v>6000</v>
      </c>
      <c r="E34" s="2">
        <f t="shared" si="3"/>
        <v>4900</v>
      </c>
      <c r="F34" s="2">
        <f t="shared" si="4"/>
        <v>4200</v>
      </c>
      <c r="G34" s="2">
        <f t="shared" si="5"/>
        <v>3400</v>
      </c>
      <c r="I34" t="s">
        <v>60</v>
      </c>
    </row>
    <row r="35" spans="1:7" ht="13.5">
      <c r="A35" s="11">
        <v>110</v>
      </c>
      <c r="B35" s="2">
        <f t="shared" si="0"/>
        <v>12100</v>
      </c>
      <c r="C35" s="2">
        <f t="shared" si="1"/>
        <v>8100</v>
      </c>
      <c r="D35" s="2">
        <f t="shared" si="2"/>
        <v>6200</v>
      </c>
      <c r="E35" s="2">
        <f t="shared" si="3"/>
        <v>5100</v>
      </c>
      <c r="F35" s="2">
        <f t="shared" si="4"/>
        <v>4400</v>
      </c>
      <c r="G35" s="2">
        <f t="shared" si="5"/>
        <v>3600</v>
      </c>
    </row>
    <row r="36" spans="1:7" ht="13.5">
      <c r="A36" s="11">
        <v>115</v>
      </c>
      <c r="B36" s="2">
        <f t="shared" si="0"/>
        <v>12600</v>
      </c>
      <c r="C36" s="2">
        <f t="shared" si="1"/>
        <v>8500</v>
      </c>
      <c r="D36" s="2">
        <f t="shared" si="2"/>
        <v>6500</v>
      </c>
      <c r="E36" s="2">
        <f t="shared" si="3"/>
        <v>5400</v>
      </c>
      <c r="F36" s="2">
        <f t="shared" si="4"/>
        <v>4600</v>
      </c>
      <c r="G36" s="2">
        <f t="shared" si="5"/>
        <v>3800</v>
      </c>
    </row>
    <row r="37" spans="1:7" ht="13.5">
      <c r="A37" s="11">
        <v>120</v>
      </c>
      <c r="B37" s="2">
        <f t="shared" si="0"/>
        <v>13200</v>
      </c>
      <c r="C37" s="2">
        <f t="shared" si="1"/>
        <v>8900</v>
      </c>
      <c r="D37" s="2">
        <f t="shared" si="2"/>
        <v>6800</v>
      </c>
      <c r="E37" s="2">
        <f t="shared" si="3"/>
        <v>5600</v>
      </c>
      <c r="F37" s="2">
        <f t="shared" si="4"/>
        <v>4800</v>
      </c>
      <c r="G37" s="2">
        <f t="shared" si="5"/>
        <v>3900</v>
      </c>
    </row>
    <row r="38" spans="1:7" ht="13.5">
      <c r="A38" s="11">
        <v>125</v>
      </c>
      <c r="B38" s="2">
        <f t="shared" si="0"/>
        <v>13700</v>
      </c>
      <c r="C38" s="2">
        <f t="shared" si="1"/>
        <v>9200</v>
      </c>
      <c r="D38" s="2">
        <f t="shared" si="2"/>
        <v>7100</v>
      </c>
      <c r="E38" s="2">
        <f t="shared" si="3"/>
        <v>5900</v>
      </c>
      <c r="F38" s="2">
        <f t="shared" si="4"/>
        <v>5000</v>
      </c>
      <c r="G38" s="2">
        <f t="shared" si="5"/>
        <v>4100</v>
      </c>
    </row>
    <row r="39" spans="1:7" ht="13.5">
      <c r="A39" s="11">
        <v>130</v>
      </c>
      <c r="B39" s="2">
        <f t="shared" si="0"/>
        <v>14300</v>
      </c>
      <c r="C39" s="2">
        <f t="shared" si="1"/>
        <v>9600</v>
      </c>
      <c r="D39" s="2">
        <f t="shared" si="2"/>
        <v>7400</v>
      </c>
      <c r="E39" s="2">
        <f t="shared" si="3"/>
        <v>6100</v>
      </c>
      <c r="F39" s="2">
        <f t="shared" si="4"/>
        <v>5200</v>
      </c>
      <c r="G39" s="2">
        <f t="shared" si="5"/>
        <v>4200</v>
      </c>
    </row>
    <row r="40" spans="1:7" ht="13.5">
      <c r="A40" s="11">
        <v>135</v>
      </c>
      <c r="B40" s="2">
        <f t="shared" si="0"/>
        <v>14800</v>
      </c>
      <c r="C40" s="2">
        <f t="shared" si="1"/>
        <v>10000</v>
      </c>
      <c r="D40" s="2">
        <f t="shared" si="2"/>
        <v>7700</v>
      </c>
      <c r="E40" s="2">
        <f t="shared" si="3"/>
        <v>6300</v>
      </c>
      <c r="F40" s="2">
        <f t="shared" si="4"/>
        <v>5400</v>
      </c>
      <c r="G40" s="2">
        <f t="shared" si="5"/>
        <v>4400</v>
      </c>
    </row>
    <row r="41" spans="1:7" ht="13.5">
      <c r="A41" s="11">
        <v>140</v>
      </c>
      <c r="B41" s="2">
        <f t="shared" si="0"/>
        <v>15400</v>
      </c>
      <c r="C41" s="2">
        <f t="shared" si="1"/>
        <v>10300</v>
      </c>
      <c r="D41" s="2">
        <f t="shared" si="2"/>
        <v>7900</v>
      </c>
      <c r="E41" s="2">
        <f t="shared" si="3"/>
        <v>6600</v>
      </c>
      <c r="F41" s="2">
        <f t="shared" si="4"/>
        <v>5600</v>
      </c>
      <c r="G41" s="2">
        <f t="shared" si="5"/>
        <v>4600</v>
      </c>
    </row>
    <row r="42" spans="1:7" ht="13.5">
      <c r="A42" s="11">
        <v>145</v>
      </c>
      <c r="B42" s="2">
        <f t="shared" si="0"/>
        <v>15900</v>
      </c>
      <c r="C42" s="2">
        <f t="shared" si="1"/>
        <v>10700</v>
      </c>
      <c r="D42" s="2">
        <f t="shared" si="2"/>
        <v>8200</v>
      </c>
      <c r="E42" s="2">
        <f t="shared" si="3"/>
        <v>6800</v>
      </c>
      <c r="F42" s="2">
        <f t="shared" si="4"/>
        <v>5800</v>
      </c>
      <c r="G42" s="2">
        <f t="shared" si="5"/>
        <v>4700</v>
      </c>
    </row>
    <row r="43" spans="1:7" ht="13.5">
      <c r="A43" s="11">
        <v>150</v>
      </c>
      <c r="B43" s="2">
        <f t="shared" si="0"/>
        <v>16500</v>
      </c>
      <c r="C43" s="2">
        <f t="shared" si="1"/>
        <v>11100</v>
      </c>
      <c r="D43" s="2">
        <f t="shared" si="2"/>
        <v>8500</v>
      </c>
      <c r="E43" s="2">
        <f t="shared" si="3"/>
        <v>7000</v>
      </c>
      <c r="F43" s="2">
        <f t="shared" si="4"/>
        <v>6000</v>
      </c>
      <c r="G43" s="2">
        <f t="shared" si="5"/>
        <v>4900</v>
      </c>
    </row>
    <row r="44" spans="1:7" ht="13.5">
      <c r="A44" s="11">
        <v>155</v>
      </c>
      <c r="B44" s="2">
        <f t="shared" si="0"/>
        <v>17000</v>
      </c>
      <c r="C44" s="2">
        <f t="shared" si="1"/>
        <v>11500</v>
      </c>
      <c r="D44" s="2">
        <f t="shared" si="2"/>
        <v>8800</v>
      </c>
      <c r="E44" s="2">
        <f t="shared" si="3"/>
        <v>7300</v>
      </c>
      <c r="F44" s="2">
        <f t="shared" si="4"/>
        <v>6200</v>
      </c>
      <c r="G44" s="2">
        <f t="shared" si="5"/>
        <v>5100</v>
      </c>
    </row>
    <row r="45" spans="1:7" ht="13.5">
      <c r="A45" s="11">
        <v>160</v>
      </c>
      <c r="B45" s="2">
        <f t="shared" si="0"/>
        <v>17600</v>
      </c>
      <c r="C45" s="2">
        <f t="shared" si="1"/>
        <v>11800</v>
      </c>
      <c r="D45" s="2">
        <f t="shared" si="2"/>
        <v>9100</v>
      </c>
      <c r="E45" s="2">
        <f t="shared" si="3"/>
        <v>7500</v>
      </c>
      <c r="F45" s="2">
        <f t="shared" si="4"/>
        <v>6400</v>
      </c>
      <c r="G45" s="2">
        <f t="shared" si="5"/>
        <v>5200</v>
      </c>
    </row>
    <row r="46" spans="1:7" ht="13.5">
      <c r="A46" s="11">
        <v>165</v>
      </c>
      <c r="B46" s="2">
        <f t="shared" si="0"/>
        <v>18100</v>
      </c>
      <c r="C46" s="2">
        <f t="shared" si="1"/>
        <v>12200</v>
      </c>
      <c r="D46" s="2">
        <f t="shared" si="2"/>
        <v>9400</v>
      </c>
      <c r="E46" s="2">
        <f t="shared" si="3"/>
        <v>7700</v>
      </c>
      <c r="F46" s="2">
        <f t="shared" si="4"/>
        <v>6600</v>
      </c>
      <c r="G46" s="2">
        <f t="shared" si="5"/>
        <v>5400</v>
      </c>
    </row>
    <row r="47" spans="1:7" ht="13.5">
      <c r="A47" s="11">
        <v>170</v>
      </c>
      <c r="B47" s="2">
        <f t="shared" si="0"/>
        <v>18600</v>
      </c>
      <c r="C47" s="2">
        <f t="shared" si="1"/>
        <v>12600</v>
      </c>
      <c r="D47" s="2">
        <f t="shared" si="2"/>
        <v>9600</v>
      </c>
      <c r="E47" s="2">
        <f t="shared" si="3"/>
        <v>8000</v>
      </c>
      <c r="F47" s="2">
        <f t="shared" si="4"/>
        <v>6900</v>
      </c>
      <c r="G47" s="2">
        <f t="shared" si="5"/>
        <v>5600</v>
      </c>
    </row>
    <row r="48" spans="1:7" ht="13.5">
      <c r="A48" s="11">
        <v>175</v>
      </c>
      <c r="B48" s="2">
        <f t="shared" si="0"/>
        <v>19200</v>
      </c>
      <c r="C48" s="2">
        <f t="shared" si="1"/>
        <v>12900</v>
      </c>
      <c r="D48" s="2">
        <f t="shared" si="2"/>
        <v>9900</v>
      </c>
      <c r="E48" s="2">
        <f t="shared" si="3"/>
        <v>8200</v>
      </c>
      <c r="F48" s="2">
        <f t="shared" si="4"/>
        <v>7100</v>
      </c>
      <c r="G48" s="2">
        <f t="shared" si="5"/>
        <v>5700</v>
      </c>
    </row>
    <row r="49" spans="1:7" ht="13.5">
      <c r="A49" s="11">
        <v>180</v>
      </c>
      <c r="B49" s="2">
        <f t="shared" si="0"/>
        <v>19700</v>
      </c>
      <c r="C49" s="2">
        <f t="shared" si="1"/>
        <v>13300</v>
      </c>
      <c r="D49" s="2">
        <f t="shared" si="2"/>
        <v>10200</v>
      </c>
      <c r="E49" s="2">
        <f t="shared" si="3"/>
        <v>8400</v>
      </c>
      <c r="F49" s="2">
        <f t="shared" si="4"/>
        <v>7300</v>
      </c>
      <c r="G49" s="2">
        <f t="shared" si="5"/>
        <v>5900</v>
      </c>
    </row>
    <row r="50" spans="1:7" ht="13.5">
      <c r="A50" s="11">
        <v>185</v>
      </c>
      <c r="B50" s="2">
        <f t="shared" si="0"/>
        <v>20300</v>
      </c>
      <c r="C50" s="2">
        <f t="shared" si="1"/>
        <v>13700</v>
      </c>
      <c r="D50" s="2">
        <f t="shared" si="2"/>
        <v>10500</v>
      </c>
      <c r="E50" s="2">
        <f t="shared" si="3"/>
        <v>8700</v>
      </c>
      <c r="F50" s="2">
        <f t="shared" si="4"/>
        <v>7500</v>
      </c>
      <c r="G50" s="2">
        <f t="shared" si="5"/>
        <v>6000</v>
      </c>
    </row>
    <row r="51" spans="1:7" ht="13.5">
      <c r="A51" s="11">
        <v>190</v>
      </c>
      <c r="B51" s="2">
        <f t="shared" si="0"/>
        <v>20800</v>
      </c>
      <c r="C51" s="2">
        <f t="shared" si="1"/>
        <v>14000</v>
      </c>
      <c r="D51" s="2">
        <f t="shared" si="2"/>
        <v>10800</v>
      </c>
      <c r="E51" s="2">
        <f t="shared" si="3"/>
        <v>8900</v>
      </c>
      <c r="F51" s="2">
        <f t="shared" si="4"/>
        <v>7700</v>
      </c>
      <c r="G51" s="2">
        <f t="shared" si="5"/>
        <v>6200</v>
      </c>
    </row>
    <row r="52" spans="1:7" ht="13.5">
      <c r="A52" s="11">
        <v>195</v>
      </c>
      <c r="B52" s="2">
        <f t="shared" si="0"/>
        <v>21400</v>
      </c>
      <c r="C52" s="2">
        <f t="shared" si="1"/>
        <v>14400</v>
      </c>
      <c r="D52" s="2">
        <f t="shared" si="2"/>
        <v>11100</v>
      </c>
      <c r="E52" s="2">
        <f t="shared" si="3"/>
        <v>9100</v>
      </c>
      <c r="F52" s="2">
        <f t="shared" si="4"/>
        <v>7900</v>
      </c>
      <c r="G52" s="2">
        <f t="shared" si="5"/>
        <v>6400</v>
      </c>
    </row>
    <row r="53" spans="1:7" ht="13.5">
      <c r="A53" s="11">
        <v>200</v>
      </c>
      <c r="B53" s="2">
        <f t="shared" si="0"/>
        <v>21900</v>
      </c>
      <c r="C53" s="2">
        <f t="shared" si="1"/>
        <v>14800</v>
      </c>
      <c r="D53" s="2">
        <f t="shared" si="2"/>
        <v>11300</v>
      </c>
      <c r="E53" s="2">
        <f t="shared" si="3"/>
        <v>9400</v>
      </c>
      <c r="F53" s="2">
        <f t="shared" si="4"/>
        <v>8100</v>
      </c>
      <c r="G53" s="2">
        <f t="shared" si="5"/>
        <v>6500</v>
      </c>
    </row>
    <row r="54" spans="1:7" ht="13.5">
      <c r="A54" s="15"/>
      <c r="B54" s="7"/>
      <c r="C54" s="7"/>
      <c r="D54" s="7"/>
      <c r="E54" s="7"/>
      <c r="F54" s="7"/>
      <c r="G54" s="7"/>
    </row>
    <row r="55" spans="1:7" ht="13.5">
      <c r="A55" s="7"/>
      <c r="B55" s="7"/>
      <c r="C55" s="7"/>
      <c r="D55" s="7"/>
      <c r="E55" s="7"/>
      <c r="F55" s="7"/>
      <c r="G55" s="7"/>
    </row>
    <row r="56" spans="1:7" ht="13.5">
      <c r="A56" s="7"/>
      <c r="B56" s="7"/>
      <c r="C56" s="7"/>
      <c r="D56" s="7"/>
      <c r="E56" s="7"/>
      <c r="F56" s="7"/>
      <c r="G56" s="7"/>
    </row>
    <row r="57" spans="2:3" ht="13.5">
      <c r="B57" s="14" t="s">
        <v>56</v>
      </c>
      <c r="C57" s="14" t="s">
        <v>57</v>
      </c>
    </row>
    <row r="58" spans="2:3" ht="13.5">
      <c r="B58" s="14"/>
      <c r="C58" s="14"/>
    </row>
    <row r="59" spans="1:3" ht="13.5">
      <c r="A59">
        <v>1000</v>
      </c>
      <c r="B59" s="14"/>
      <c r="C59" s="14"/>
    </row>
    <row r="60" spans="1:3" ht="13.5">
      <c r="A60">
        <v>1500</v>
      </c>
      <c r="B60" s="14"/>
      <c r="C60" s="14"/>
    </row>
    <row r="61" spans="1:3" ht="13.5">
      <c r="A61">
        <v>2000</v>
      </c>
      <c r="B61" s="14">
        <v>10</v>
      </c>
      <c r="C61" s="14">
        <v>58</v>
      </c>
    </row>
    <row r="62" spans="1:3" ht="13.5">
      <c r="A62">
        <v>2500</v>
      </c>
      <c r="B62" s="14">
        <v>13</v>
      </c>
      <c r="C62" s="14">
        <v>60</v>
      </c>
    </row>
    <row r="63" spans="1:3" ht="13.5">
      <c r="A63">
        <v>3000</v>
      </c>
      <c r="B63">
        <v>15</v>
      </c>
      <c r="C63">
        <v>59</v>
      </c>
    </row>
    <row r="64" spans="1:3" ht="13.5">
      <c r="A64">
        <v>3500</v>
      </c>
      <c r="B64">
        <v>20</v>
      </c>
      <c r="C64">
        <v>59</v>
      </c>
    </row>
    <row r="65" spans="1:3" ht="13.5">
      <c r="A65">
        <v>4000</v>
      </c>
      <c r="B65">
        <v>24</v>
      </c>
      <c r="C65">
        <v>60</v>
      </c>
    </row>
    <row r="66" spans="1:3" ht="13.5">
      <c r="A66">
        <v>4500</v>
      </c>
      <c r="B66">
        <v>30</v>
      </c>
      <c r="C66">
        <v>62</v>
      </c>
    </row>
    <row r="67" spans="1:3" ht="13.5">
      <c r="A67">
        <v>5000</v>
      </c>
      <c r="B67">
        <v>33</v>
      </c>
      <c r="C67">
        <v>61</v>
      </c>
    </row>
    <row r="68" spans="1:3" ht="13.5">
      <c r="A68">
        <v>5500</v>
      </c>
      <c r="B68">
        <v>35</v>
      </c>
      <c r="C68">
        <v>60</v>
      </c>
    </row>
    <row r="69" spans="1:3" ht="13.5">
      <c r="A69">
        <v>6000</v>
      </c>
      <c r="B69">
        <v>35</v>
      </c>
      <c r="C69">
        <v>60</v>
      </c>
    </row>
    <row r="70" ht="13.5">
      <c r="A70">
        <v>6500</v>
      </c>
    </row>
    <row r="71" ht="13.5">
      <c r="A71">
        <v>7000</v>
      </c>
    </row>
    <row r="72" ht="13.5">
      <c r="A72">
        <v>7500</v>
      </c>
    </row>
    <row r="73" ht="13.5">
      <c r="A73">
        <v>8000</v>
      </c>
    </row>
    <row r="74" spans="1:2" ht="13.5">
      <c r="A74">
        <v>8500</v>
      </c>
      <c r="B74" s="3"/>
    </row>
    <row r="75" ht="13.5">
      <c r="A75">
        <v>9000</v>
      </c>
    </row>
    <row r="76" ht="13.5">
      <c r="A76">
        <v>9500</v>
      </c>
    </row>
    <row r="77" ht="13.5">
      <c r="A77">
        <v>10000</v>
      </c>
    </row>
    <row r="78" ht="13.5">
      <c r="A78">
        <v>10500</v>
      </c>
    </row>
    <row r="93" ht="13.5">
      <c r="A93" t="s">
        <v>59</v>
      </c>
    </row>
  </sheetData>
  <conditionalFormatting sqref="B55:G56">
    <cfRule type="cellIs" priority="1" dxfId="0" operator="between" stopIfTrue="1">
      <formula>2000</formula>
      <formula>3500</formula>
    </cfRule>
    <cfRule type="cellIs" priority="2" dxfId="1" operator="between" stopIfTrue="1">
      <formula>6500</formula>
      <formula>9000</formula>
    </cfRule>
    <cfRule type="cellIs" priority="3" dxfId="2" operator="between" stopIfTrue="1">
      <formula>8501</formula>
      <formula>10500</formula>
    </cfRule>
  </conditionalFormatting>
  <conditionalFormatting sqref="B15:G54">
    <cfRule type="cellIs" priority="4" dxfId="0" operator="between" stopIfTrue="1">
      <formula>$J$24</formula>
      <formula>$K$24</formula>
    </cfRule>
    <cfRule type="cellIs" priority="5" dxfId="1" operator="between" stopIfTrue="1">
      <formula>$J$25</formula>
      <formula>$K$25</formula>
    </cfRule>
    <cfRule type="cellIs" priority="6" dxfId="2" operator="between" stopIfTrue="1">
      <formula>$J$26</formula>
      <formula>$K$26</formula>
    </cfRule>
  </conditionalFormatting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5"/>
  <sheetViews>
    <sheetView workbookViewId="0" topLeftCell="A1">
      <selection activeCell="B4" sqref="B4"/>
    </sheetView>
  </sheetViews>
  <sheetFormatPr defaultColWidth="9.00390625" defaultRowHeight="13.5"/>
  <cols>
    <col min="9" max="9" width="11.875" style="0" customWidth="1"/>
  </cols>
  <sheetData>
    <row r="1" ht="13.5">
      <c r="A1" s="3" t="s">
        <v>61</v>
      </c>
    </row>
    <row r="3" spans="1:4" ht="13.5">
      <c r="A3" t="s">
        <v>0</v>
      </c>
      <c r="B3" s="4">
        <v>2.111</v>
      </c>
      <c r="D3" s="1"/>
    </row>
    <row r="4" spans="1:8" ht="13.5">
      <c r="A4" t="s">
        <v>7</v>
      </c>
      <c r="B4">
        <f>F4/D4</f>
        <v>2.5</v>
      </c>
      <c r="C4" t="s">
        <v>45</v>
      </c>
      <c r="D4" s="4">
        <v>16</v>
      </c>
      <c r="E4" t="s">
        <v>46</v>
      </c>
      <c r="F4" s="4">
        <v>40</v>
      </c>
      <c r="H4" t="s">
        <v>31</v>
      </c>
    </row>
    <row r="5" spans="1:8" ht="13.5">
      <c r="A5" t="s">
        <v>1</v>
      </c>
      <c r="B5" s="4">
        <v>2.75</v>
      </c>
      <c r="D5" s="6">
        <f>ROUND(B5/B6,2)</f>
        <v>1.38</v>
      </c>
      <c r="E5" t="s">
        <v>33</v>
      </c>
      <c r="F5" s="1"/>
      <c r="H5" s="1"/>
    </row>
    <row r="6" spans="1:9" ht="13.5">
      <c r="A6" t="s">
        <v>2</v>
      </c>
      <c r="B6" s="4">
        <v>2</v>
      </c>
      <c r="D6" s="6">
        <f>ROUND(B6/B7,2)</f>
        <v>1.2</v>
      </c>
      <c r="F6" s="1"/>
      <c r="H6" s="1"/>
      <c r="I6" s="1"/>
    </row>
    <row r="7" spans="1:10" ht="13.5">
      <c r="A7" t="s">
        <v>3</v>
      </c>
      <c r="B7" s="4">
        <v>1.666</v>
      </c>
      <c r="D7" s="6">
        <f>ROUND(B7/B8,2)</f>
        <v>1.15</v>
      </c>
      <c r="F7" s="1"/>
      <c r="H7" s="1"/>
      <c r="I7" t="s">
        <v>70</v>
      </c>
      <c r="J7">
        <v>626</v>
      </c>
    </row>
    <row r="8" spans="1:10" ht="13.5">
      <c r="A8" t="s">
        <v>4</v>
      </c>
      <c r="B8" s="4">
        <v>1.444</v>
      </c>
      <c r="D8" s="6">
        <f>ROUND(B8/B9,2)</f>
        <v>1.11</v>
      </c>
      <c r="F8" s="1"/>
      <c r="H8" s="1"/>
      <c r="I8" t="s">
        <v>69</v>
      </c>
      <c r="J8">
        <v>633</v>
      </c>
    </row>
    <row r="9" spans="1:10" ht="13.5">
      <c r="A9" t="s">
        <v>5</v>
      </c>
      <c r="B9" s="4">
        <v>1.304</v>
      </c>
      <c r="D9" s="6">
        <f>ROUND(B9/B10,2)</f>
        <v>1.08</v>
      </c>
      <c r="F9" s="1"/>
      <c r="H9" s="1"/>
      <c r="I9" t="s">
        <v>68</v>
      </c>
      <c r="J9">
        <v>629</v>
      </c>
    </row>
    <row r="10" spans="1:8" ht="13.5">
      <c r="A10" t="s">
        <v>6</v>
      </c>
      <c r="B10" s="4">
        <v>1.208</v>
      </c>
      <c r="D10" s="12"/>
      <c r="F10" s="1"/>
      <c r="H10" s="1"/>
    </row>
    <row r="11" spans="1:9" ht="13.5">
      <c r="A11" t="s">
        <v>21</v>
      </c>
      <c r="B11">
        <f>D11*3.14</f>
        <v>1.97506</v>
      </c>
      <c r="C11" s="5" t="s">
        <v>22</v>
      </c>
      <c r="D11" s="4">
        <v>0.629</v>
      </c>
      <c r="F11" t="s">
        <v>40</v>
      </c>
      <c r="I11" s="1"/>
    </row>
    <row r="13" spans="1:9" ht="13.5">
      <c r="A13" s="3" t="s">
        <v>24</v>
      </c>
      <c r="I13" s="3"/>
    </row>
    <row r="14" spans="1:9" ht="13.5">
      <c r="A14" s="11"/>
      <c r="B14" s="11">
        <v>1</v>
      </c>
      <c r="C14" s="11">
        <v>2</v>
      </c>
      <c r="D14" s="11">
        <v>3</v>
      </c>
      <c r="E14" s="11">
        <v>4</v>
      </c>
      <c r="F14" s="11">
        <v>5</v>
      </c>
      <c r="G14" s="11">
        <v>6</v>
      </c>
      <c r="I14" t="s">
        <v>17</v>
      </c>
    </row>
    <row r="15" spans="1:9" ht="13.5">
      <c r="A15" s="11">
        <v>10</v>
      </c>
      <c r="B15" s="2">
        <f aca="true" t="shared" si="0" ref="B15:B45">ROUND($A15*1000/60/$B$11*$B$4*$B$5*$B$3,$I$30)</f>
        <v>1200</v>
      </c>
      <c r="C15" s="2">
        <f aca="true" t="shared" si="1" ref="C15:C45">ROUND($A15*1000/60/$B$11*$B$4*$B$6*$B$3,$I$30)</f>
        <v>900</v>
      </c>
      <c r="D15" s="2">
        <f aca="true" t="shared" si="2" ref="D15:D45">ROUND($A15*1000/60/$B$11*$B$4*$B$7*$B$3,$I$30)</f>
        <v>700</v>
      </c>
      <c r="E15" s="2">
        <f aca="true" t="shared" si="3" ref="E15:E45">ROUND($A15*1000/60/$B$11*$B$4*$B$8*$B$3,$I$30)</f>
        <v>600</v>
      </c>
      <c r="F15" s="2">
        <f aca="true" t="shared" si="4" ref="F15:F45">ROUND($A15*1000/60/$B$11*$B$4*$B$9*$B$3,$I$30)</f>
        <v>600</v>
      </c>
      <c r="G15" s="2">
        <f aca="true" t="shared" si="5" ref="G15:G45">ROUND($A15*1000/60/$B$11*$B$4*$B$10*$B$3,$I$30)</f>
        <v>500</v>
      </c>
      <c r="I15" t="s">
        <v>18</v>
      </c>
    </row>
    <row r="16" spans="1:7" ht="13.5">
      <c r="A16" s="11">
        <v>20</v>
      </c>
      <c r="B16" s="2">
        <f t="shared" si="0"/>
        <v>2400</v>
      </c>
      <c r="C16" s="2">
        <f t="shared" si="1"/>
        <v>1800</v>
      </c>
      <c r="D16" s="2">
        <f t="shared" si="2"/>
        <v>1500</v>
      </c>
      <c r="E16" s="2">
        <f t="shared" si="3"/>
        <v>1300</v>
      </c>
      <c r="F16" s="2">
        <f t="shared" si="4"/>
        <v>1200</v>
      </c>
      <c r="G16" s="2">
        <f t="shared" si="5"/>
        <v>1100</v>
      </c>
    </row>
    <row r="17" spans="1:12" ht="13.5">
      <c r="A17" s="11">
        <v>30</v>
      </c>
      <c r="B17" s="2">
        <f t="shared" si="0"/>
        <v>3700</v>
      </c>
      <c r="C17" s="2">
        <f t="shared" si="1"/>
        <v>2700</v>
      </c>
      <c r="D17" s="2">
        <f t="shared" si="2"/>
        <v>2200</v>
      </c>
      <c r="E17" s="2">
        <f t="shared" si="3"/>
        <v>1900</v>
      </c>
      <c r="F17" s="2">
        <f t="shared" si="4"/>
        <v>1700</v>
      </c>
      <c r="G17" s="2">
        <f t="shared" si="5"/>
        <v>1600</v>
      </c>
      <c r="I17" t="s">
        <v>13</v>
      </c>
      <c r="J17">
        <v>12000</v>
      </c>
      <c r="K17" t="s">
        <v>66</v>
      </c>
      <c r="L17" t="s">
        <v>65</v>
      </c>
    </row>
    <row r="18" spans="1:12" ht="13.5">
      <c r="A18" s="11">
        <v>40</v>
      </c>
      <c r="B18" s="2">
        <f t="shared" si="0"/>
        <v>4900</v>
      </c>
      <c r="C18" s="2">
        <f t="shared" si="1"/>
        <v>3600</v>
      </c>
      <c r="D18" s="2">
        <f t="shared" si="2"/>
        <v>3000</v>
      </c>
      <c r="E18" s="2">
        <f t="shared" si="3"/>
        <v>2600</v>
      </c>
      <c r="F18" s="2">
        <f t="shared" si="4"/>
        <v>2300</v>
      </c>
      <c r="G18" s="2">
        <f t="shared" si="5"/>
        <v>2200</v>
      </c>
      <c r="I18" t="s">
        <v>15</v>
      </c>
      <c r="J18">
        <v>10000</v>
      </c>
      <c r="K18">
        <v>52</v>
      </c>
      <c r="L18" t="s">
        <v>67</v>
      </c>
    </row>
    <row r="19" spans="1:7" ht="13.5">
      <c r="A19" s="11">
        <v>50</v>
      </c>
      <c r="B19" s="2">
        <f t="shared" si="0"/>
        <v>6100</v>
      </c>
      <c r="C19" s="2">
        <f t="shared" si="1"/>
        <v>4500</v>
      </c>
      <c r="D19" s="2">
        <f t="shared" si="2"/>
        <v>3700</v>
      </c>
      <c r="E19" s="2">
        <f t="shared" si="3"/>
        <v>3200</v>
      </c>
      <c r="F19" s="2">
        <f t="shared" si="4"/>
        <v>2900</v>
      </c>
      <c r="G19" s="2">
        <f t="shared" si="5"/>
        <v>2700</v>
      </c>
    </row>
    <row r="20" spans="1:7" ht="13.5">
      <c r="A20" s="11">
        <v>60</v>
      </c>
      <c r="B20" s="2">
        <f t="shared" si="0"/>
        <v>7300</v>
      </c>
      <c r="C20" s="2">
        <f t="shared" si="1"/>
        <v>5300</v>
      </c>
      <c r="D20" s="2">
        <f t="shared" si="2"/>
        <v>4500</v>
      </c>
      <c r="E20" s="2">
        <f t="shared" si="3"/>
        <v>3900</v>
      </c>
      <c r="F20" s="2">
        <f t="shared" si="4"/>
        <v>3500</v>
      </c>
      <c r="G20" s="2">
        <f t="shared" si="5"/>
        <v>3200</v>
      </c>
    </row>
    <row r="21" spans="1:7" ht="13.5">
      <c r="A21" s="11">
        <v>70</v>
      </c>
      <c r="B21" s="2">
        <f t="shared" si="0"/>
        <v>8600</v>
      </c>
      <c r="C21" s="2">
        <f t="shared" si="1"/>
        <v>6200</v>
      </c>
      <c r="D21" s="2">
        <f t="shared" si="2"/>
        <v>5200</v>
      </c>
      <c r="E21" s="2">
        <f t="shared" si="3"/>
        <v>4500</v>
      </c>
      <c r="F21" s="2">
        <f t="shared" si="4"/>
        <v>4100</v>
      </c>
      <c r="G21" s="2">
        <f t="shared" si="5"/>
        <v>3800</v>
      </c>
    </row>
    <row r="22" spans="1:9" ht="13.5">
      <c r="A22" s="11">
        <v>80</v>
      </c>
      <c r="B22" s="2">
        <f t="shared" si="0"/>
        <v>9800</v>
      </c>
      <c r="C22" s="2">
        <f t="shared" si="1"/>
        <v>7100</v>
      </c>
      <c r="D22" s="2">
        <f t="shared" si="2"/>
        <v>5900</v>
      </c>
      <c r="E22" s="2">
        <f t="shared" si="3"/>
        <v>5100</v>
      </c>
      <c r="F22" s="2">
        <f t="shared" si="4"/>
        <v>4600</v>
      </c>
      <c r="G22" s="2">
        <f t="shared" si="5"/>
        <v>4300</v>
      </c>
      <c r="I22" s="3" t="s">
        <v>28</v>
      </c>
    </row>
    <row r="23" spans="1:13" ht="13.5">
      <c r="A23" s="11">
        <v>90</v>
      </c>
      <c r="B23" s="2">
        <f t="shared" si="0"/>
        <v>11000</v>
      </c>
      <c r="C23" s="2">
        <f t="shared" si="1"/>
        <v>8000</v>
      </c>
      <c r="D23" s="2">
        <f t="shared" si="2"/>
        <v>6700</v>
      </c>
      <c r="E23" s="2">
        <f t="shared" si="3"/>
        <v>5800</v>
      </c>
      <c r="F23" s="2">
        <f t="shared" si="4"/>
        <v>5200</v>
      </c>
      <c r="G23" s="2">
        <f t="shared" si="5"/>
        <v>4800</v>
      </c>
      <c r="J23" t="s">
        <v>27</v>
      </c>
      <c r="K23" t="s">
        <v>29</v>
      </c>
      <c r="M23" t="s">
        <v>35</v>
      </c>
    </row>
    <row r="24" spans="1:11" ht="13.5">
      <c r="A24" s="11">
        <v>100</v>
      </c>
      <c r="B24" s="2">
        <f t="shared" si="0"/>
        <v>12200</v>
      </c>
      <c r="C24" s="2">
        <f t="shared" si="1"/>
        <v>8900</v>
      </c>
      <c r="D24" s="2">
        <f t="shared" si="2"/>
        <v>7400</v>
      </c>
      <c r="E24" s="2">
        <f t="shared" si="3"/>
        <v>6400</v>
      </c>
      <c r="F24" s="2">
        <f t="shared" si="4"/>
        <v>5800</v>
      </c>
      <c r="G24" s="2">
        <f t="shared" si="5"/>
        <v>5400</v>
      </c>
      <c r="I24" s="8" t="s">
        <v>34</v>
      </c>
      <c r="J24" s="4"/>
      <c r="K24" s="4"/>
    </row>
    <row r="25" spans="1:11" ht="13.5">
      <c r="A25" s="11">
        <v>110</v>
      </c>
      <c r="B25" s="2">
        <f t="shared" si="0"/>
        <v>13500</v>
      </c>
      <c r="C25" s="2">
        <f t="shared" si="1"/>
        <v>9800</v>
      </c>
      <c r="D25" s="2">
        <f t="shared" si="2"/>
        <v>8200</v>
      </c>
      <c r="E25" s="2">
        <f t="shared" si="3"/>
        <v>7100</v>
      </c>
      <c r="F25" s="2">
        <f t="shared" si="4"/>
        <v>6400</v>
      </c>
      <c r="G25" s="2">
        <f t="shared" si="5"/>
        <v>5900</v>
      </c>
      <c r="I25" s="9" t="s">
        <v>62</v>
      </c>
      <c r="J25" s="4">
        <v>10000</v>
      </c>
      <c r="K25" s="4">
        <v>12000</v>
      </c>
    </row>
    <row r="26" spans="1:11" ht="13.5">
      <c r="A26" s="11">
        <v>120</v>
      </c>
      <c r="B26" s="2">
        <f t="shared" si="0"/>
        <v>14700</v>
      </c>
      <c r="C26" s="2">
        <f t="shared" si="1"/>
        <v>10700</v>
      </c>
      <c r="D26" s="2">
        <f t="shared" si="2"/>
        <v>8900</v>
      </c>
      <c r="E26" s="2">
        <f t="shared" si="3"/>
        <v>7700</v>
      </c>
      <c r="F26" s="2">
        <f t="shared" si="4"/>
        <v>7000</v>
      </c>
      <c r="G26" s="2">
        <f t="shared" si="5"/>
        <v>6500</v>
      </c>
      <c r="I26" s="10" t="s">
        <v>30</v>
      </c>
      <c r="J26" s="4"/>
      <c r="K26" s="4"/>
    </row>
    <row r="27" spans="1:7" ht="13.5">
      <c r="A27" s="11">
        <v>130</v>
      </c>
      <c r="B27" s="2">
        <f t="shared" si="0"/>
        <v>15900</v>
      </c>
      <c r="C27" s="2">
        <f t="shared" si="1"/>
        <v>11600</v>
      </c>
      <c r="D27" s="2">
        <f t="shared" si="2"/>
        <v>9600</v>
      </c>
      <c r="E27" s="2">
        <f t="shared" si="3"/>
        <v>8400</v>
      </c>
      <c r="F27" s="2">
        <f t="shared" si="4"/>
        <v>7500</v>
      </c>
      <c r="G27" s="2">
        <f t="shared" si="5"/>
        <v>7000</v>
      </c>
    </row>
    <row r="28" spans="1:7" ht="13.5">
      <c r="A28" s="11">
        <v>140</v>
      </c>
      <c r="B28" s="2">
        <f t="shared" si="0"/>
        <v>17100</v>
      </c>
      <c r="C28" s="2">
        <f t="shared" si="1"/>
        <v>12500</v>
      </c>
      <c r="D28" s="2">
        <f t="shared" si="2"/>
        <v>10400</v>
      </c>
      <c r="E28" s="2">
        <f t="shared" si="3"/>
        <v>9000</v>
      </c>
      <c r="F28" s="2">
        <f t="shared" si="4"/>
        <v>8100</v>
      </c>
      <c r="G28" s="2">
        <f t="shared" si="5"/>
        <v>7500</v>
      </c>
    </row>
    <row r="29" spans="1:9" ht="13.5">
      <c r="A29" s="11">
        <v>150</v>
      </c>
      <c r="B29" s="2">
        <f t="shared" si="0"/>
        <v>18400</v>
      </c>
      <c r="C29" s="2">
        <f t="shared" si="1"/>
        <v>13400</v>
      </c>
      <c r="D29" s="2">
        <f t="shared" si="2"/>
        <v>11100</v>
      </c>
      <c r="E29" s="2">
        <f t="shared" si="3"/>
        <v>9600</v>
      </c>
      <c r="F29" s="2">
        <f t="shared" si="4"/>
        <v>8700</v>
      </c>
      <c r="G29" s="2">
        <f t="shared" si="5"/>
        <v>8100</v>
      </c>
      <c r="I29" s="3" t="s">
        <v>36</v>
      </c>
    </row>
    <row r="30" spans="1:11" ht="13.5">
      <c r="A30" s="11">
        <v>160</v>
      </c>
      <c r="B30" s="2">
        <f t="shared" si="0"/>
        <v>19600</v>
      </c>
      <c r="C30" s="2">
        <f t="shared" si="1"/>
        <v>14300</v>
      </c>
      <c r="D30" s="2">
        <f t="shared" si="2"/>
        <v>11900</v>
      </c>
      <c r="E30" s="2">
        <f t="shared" si="3"/>
        <v>10300</v>
      </c>
      <c r="F30" s="2">
        <f t="shared" si="4"/>
        <v>9300</v>
      </c>
      <c r="G30" s="2">
        <f t="shared" si="5"/>
        <v>8600</v>
      </c>
      <c r="I30" s="13">
        <v>-2</v>
      </c>
      <c r="K30" t="s">
        <v>38</v>
      </c>
    </row>
    <row r="31" spans="1:11" ht="13.5">
      <c r="A31" s="11">
        <v>170</v>
      </c>
      <c r="B31" s="2">
        <f t="shared" si="0"/>
        <v>20800</v>
      </c>
      <c r="C31" s="2">
        <f t="shared" si="1"/>
        <v>15100</v>
      </c>
      <c r="D31" s="2">
        <f t="shared" si="2"/>
        <v>12600</v>
      </c>
      <c r="E31" s="2">
        <f t="shared" si="3"/>
        <v>10900</v>
      </c>
      <c r="F31" s="2">
        <f t="shared" si="4"/>
        <v>9900</v>
      </c>
      <c r="G31" s="2">
        <f t="shared" si="5"/>
        <v>9100</v>
      </c>
      <c r="K31" t="s">
        <v>37</v>
      </c>
    </row>
    <row r="32" spans="1:11" ht="13.5">
      <c r="A32" s="11">
        <v>180</v>
      </c>
      <c r="B32" s="2">
        <f t="shared" si="0"/>
        <v>22000</v>
      </c>
      <c r="C32" s="2">
        <f t="shared" si="1"/>
        <v>16000</v>
      </c>
      <c r="D32" s="2">
        <f t="shared" si="2"/>
        <v>13400</v>
      </c>
      <c r="E32" s="2">
        <f t="shared" si="3"/>
        <v>11600</v>
      </c>
      <c r="F32" s="2">
        <f t="shared" si="4"/>
        <v>10500</v>
      </c>
      <c r="G32" s="2">
        <f t="shared" si="5"/>
        <v>9700</v>
      </c>
      <c r="K32" s="3" t="s">
        <v>39</v>
      </c>
    </row>
    <row r="33" spans="1:7" ht="13.5">
      <c r="A33" s="11">
        <v>190</v>
      </c>
      <c r="B33" s="2">
        <f t="shared" si="0"/>
        <v>23300</v>
      </c>
      <c r="C33" s="2">
        <f t="shared" si="1"/>
        <v>16900</v>
      </c>
      <c r="D33" s="2">
        <f t="shared" si="2"/>
        <v>14100</v>
      </c>
      <c r="E33" s="2">
        <f t="shared" si="3"/>
        <v>12200</v>
      </c>
      <c r="F33" s="2">
        <f t="shared" si="4"/>
        <v>11000</v>
      </c>
      <c r="G33" s="2">
        <f t="shared" si="5"/>
        <v>10200</v>
      </c>
    </row>
    <row r="34" spans="1:7" ht="13.5">
      <c r="A34" s="11">
        <v>200</v>
      </c>
      <c r="B34" s="2">
        <f t="shared" si="0"/>
        <v>24500</v>
      </c>
      <c r="C34" s="2">
        <f t="shared" si="1"/>
        <v>17800</v>
      </c>
      <c r="D34" s="2">
        <f t="shared" si="2"/>
        <v>14800</v>
      </c>
      <c r="E34" s="2">
        <f t="shared" si="3"/>
        <v>12900</v>
      </c>
      <c r="F34" s="2">
        <f t="shared" si="4"/>
        <v>11600</v>
      </c>
      <c r="G34" s="2">
        <f t="shared" si="5"/>
        <v>10800</v>
      </c>
    </row>
    <row r="35" spans="1:7" ht="13.5">
      <c r="A35" s="11">
        <v>210</v>
      </c>
      <c r="B35" s="2">
        <f t="shared" si="0"/>
        <v>25700</v>
      </c>
      <c r="C35" s="2">
        <f t="shared" si="1"/>
        <v>18700</v>
      </c>
      <c r="D35" s="2">
        <f t="shared" si="2"/>
        <v>15600</v>
      </c>
      <c r="E35" s="2">
        <f t="shared" si="3"/>
        <v>13500</v>
      </c>
      <c r="F35" s="2">
        <f t="shared" si="4"/>
        <v>12200</v>
      </c>
      <c r="G35" s="2">
        <f t="shared" si="5"/>
        <v>11300</v>
      </c>
    </row>
    <row r="36" spans="1:7" ht="13.5">
      <c r="A36" s="11">
        <v>220</v>
      </c>
      <c r="B36" s="2">
        <f t="shared" si="0"/>
        <v>26900</v>
      </c>
      <c r="C36" s="2">
        <f t="shared" si="1"/>
        <v>19600</v>
      </c>
      <c r="D36" s="2">
        <f t="shared" si="2"/>
        <v>16300</v>
      </c>
      <c r="E36" s="2">
        <f t="shared" si="3"/>
        <v>14100</v>
      </c>
      <c r="F36" s="2">
        <f t="shared" si="4"/>
        <v>12800</v>
      </c>
      <c r="G36" s="2">
        <f t="shared" si="5"/>
        <v>11800</v>
      </c>
    </row>
    <row r="37" spans="1:7" ht="13.5">
      <c r="A37" s="11">
        <v>230</v>
      </c>
      <c r="B37" s="2">
        <f t="shared" si="0"/>
        <v>28200</v>
      </c>
      <c r="C37" s="2">
        <f t="shared" si="1"/>
        <v>20500</v>
      </c>
      <c r="D37" s="2">
        <f t="shared" si="2"/>
        <v>17100</v>
      </c>
      <c r="E37" s="2">
        <f t="shared" si="3"/>
        <v>14800</v>
      </c>
      <c r="F37" s="2">
        <f t="shared" si="4"/>
        <v>13400</v>
      </c>
      <c r="G37" s="2">
        <f t="shared" si="5"/>
        <v>12400</v>
      </c>
    </row>
    <row r="38" spans="1:7" ht="13.5">
      <c r="A38" s="11">
        <v>240</v>
      </c>
      <c r="B38" s="2">
        <f t="shared" si="0"/>
        <v>29400</v>
      </c>
      <c r="C38" s="2">
        <f t="shared" si="1"/>
        <v>21400</v>
      </c>
      <c r="D38" s="2">
        <f t="shared" si="2"/>
        <v>17800</v>
      </c>
      <c r="E38" s="2">
        <f t="shared" si="3"/>
        <v>15400</v>
      </c>
      <c r="F38" s="2">
        <f t="shared" si="4"/>
        <v>13900</v>
      </c>
      <c r="G38" s="2">
        <f t="shared" si="5"/>
        <v>12900</v>
      </c>
    </row>
    <row r="39" spans="1:7" ht="13.5">
      <c r="A39" s="11">
        <v>250</v>
      </c>
      <c r="B39" s="2">
        <f t="shared" si="0"/>
        <v>30600</v>
      </c>
      <c r="C39" s="2">
        <f t="shared" si="1"/>
        <v>22300</v>
      </c>
      <c r="D39" s="2">
        <f t="shared" si="2"/>
        <v>18500</v>
      </c>
      <c r="E39" s="2">
        <f t="shared" si="3"/>
        <v>16100</v>
      </c>
      <c r="F39" s="2">
        <f t="shared" si="4"/>
        <v>14500</v>
      </c>
      <c r="G39" s="2">
        <f t="shared" si="5"/>
        <v>13400</v>
      </c>
    </row>
    <row r="40" spans="1:7" ht="13.5">
      <c r="A40" s="11">
        <v>260</v>
      </c>
      <c r="B40" s="2">
        <f t="shared" si="0"/>
        <v>31800</v>
      </c>
      <c r="C40" s="2">
        <f t="shared" si="1"/>
        <v>23200</v>
      </c>
      <c r="D40" s="2">
        <f t="shared" si="2"/>
        <v>19300</v>
      </c>
      <c r="E40" s="2">
        <f t="shared" si="3"/>
        <v>16700</v>
      </c>
      <c r="F40" s="2">
        <f t="shared" si="4"/>
        <v>15100</v>
      </c>
      <c r="G40" s="2">
        <f t="shared" si="5"/>
        <v>14000</v>
      </c>
    </row>
    <row r="41" spans="1:7" ht="13.5">
      <c r="A41" s="11">
        <v>270</v>
      </c>
      <c r="B41" s="2">
        <f t="shared" si="0"/>
        <v>33100</v>
      </c>
      <c r="C41" s="2">
        <f t="shared" si="1"/>
        <v>24000</v>
      </c>
      <c r="D41" s="2">
        <f t="shared" si="2"/>
        <v>20000</v>
      </c>
      <c r="E41" s="2">
        <f t="shared" si="3"/>
        <v>17400</v>
      </c>
      <c r="F41" s="2">
        <f t="shared" si="4"/>
        <v>15700</v>
      </c>
      <c r="G41" s="2">
        <f t="shared" si="5"/>
        <v>14500</v>
      </c>
    </row>
    <row r="42" spans="1:7" ht="13.5">
      <c r="A42" s="11">
        <v>280</v>
      </c>
      <c r="B42" s="2">
        <f t="shared" si="0"/>
        <v>34300</v>
      </c>
      <c r="C42" s="2">
        <f t="shared" si="1"/>
        <v>24900</v>
      </c>
      <c r="D42" s="2">
        <f t="shared" si="2"/>
        <v>20800</v>
      </c>
      <c r="E42" s="2">
        <f t="shared" si="3"/>
        <v>18000</v>
      </c>
      <c r="F42" s="2">
        <f t="shared" si="4"/>
        <v>16300</v>
      </c>
      <c r="G42" s="2">
        <f t="shared" si="5"/>
        <v>15100</v>
      </c>
    </row>
    <row r="43" spans="1:7" ht="13.5">
      <c r="A43" s="11">
        <v>290</v>
      </c>
      <c r="B43" s="2">
        <f t="shared" si="0"/>
        <v>35500</v>
      </c>
      <c r="C43" s="2">
        <f t="shared" si="1"/>
        <v>25800</v>
      </c>
      <c r="D43" s="2">
        <f t="shared" si="2"/>
        <v>21500</v>
      </c>
      <c r="E43" s="2">
        <f t="shared" si="3"/>
        <v>18600</v>
      </c>
      <c r="F43" s="2">
        <f t="shared" si="4"/>
        <v>16800</v>
      </c>
      <c r="G43" s="2">
        <f t="shared" si="5"/>
        <v>15600</v>
      </c>
    </row>
    <row r="44" spans="1:7" ht="13.5">
      <c r="A44" s="11">
        <v>300</v>
      </c>
      <c r="B44" s="2">
        <f t="shared" si="0"/>
        <v>36700</v>
      </c>
      <c r="C44" s="2">
        <f t="shared" si="1"/>
        <v>26700</v>
      </c>
      <c r="D44" s="2">
        <f t="shared" si="2"/>
        <v>22300</v>
      </c>
      <c r="E44" s="2">
        <f t="shared" si="3"/>
        <v>19300</v>
      </c>
      <c r="F44" s="2">
        <f t="shared" si="4"/>
        <v>17400</v>
      </c>
      <c r="G44" s="2">
        <f t="shared" si="5"/>
        <v>16100</v>
      </c>
    </row>
    <row r="45" spans="1:7" ht="13.5">
      <c r="A45" s="11">
        <v>310</v>
      </c>
      <c r="B45" s="2">
        <f t="shared" si="0"/>
        <v>38000</v>
      </c>
      <c r="C45" s="2">
        <f t="shared" si="1"/>
        <v>27600</v>
      </c>
      <c r="D45" s="2">
        <f t="shared" si="2"/>
        <v>23000</v>
      </c>
      <c r="E45" s="2">
        <f t="shared" si="3"/>
        <v>19900</v>
      </c>
      <c r="F45" s="2">
        <f t="shared" si="4"/>
        <v>18000</v>
      </c>
      <c r="G45" s="2">
        <f t="shared" si="5"/>
        <v>16700</v>
      </c>
    </row>
    <row r="46" spans="1:7" ht="13.5">
      <c r="A46" s="15"/>
      <c r="B46" s="7"/>
      <c r="C46" s="7"/>
      <c r="D46" s="7"/>
      <c r="E46" s="7"/>
      <c r="F46" s="7"/>
      <c r="G46" s="7"/>
    </row>
    <row r="47" spans="1:7" ht="13.5">
      <c r="A47" s="7"/>
      <c r="B47" s="7"/>
      <c r="C47" s="7"/>
      <c r="D47" s="7"/>
      <c r="E47" s="7"/>
      <c r="F47" s="7"/>
      <c r="G47" s="7"/>
    </row>
    <row r="48" spans="1:7" ht="13.5">
      <c r="A48" s="7"/>
      <c r="B48" s="7"/>
      <c r="C48" s="7"/>
      <c r="D48" s="7"/>
      <c r="E48" s="7"/>
      <c r="F48" s="7"/>
      <c r="G48" s="7"/>
    </row>
    <row r="49" spans="2:3" ht="13.5">
      <c r="B49" s="14" t="s">
        <v>63</v>
      </c>
      <c r="C49" s="14" t="s">
        <v>64</v>
      </c>
    </row>
    <row r="50" spans="2:3" ht="13.5">
      <c r="B50" s="14"/>
      <c r="C50" s="14"/>
    </row>
    <row r="51" spans="1:3" ht="13.5">
      <c r="A51">
        <v>1000</v>
      </c>
      <c r="B51" s="14"/>
      <c r="C51" s="14"/>
    </row>
    <row r="52" spans="1:3" ht="13.5">
      <c r="A52">
        <v>1500</v>
      </c>
      <c r="B52" s="14"/>
      <c r="C52" s="14"/>
    </row>
    <row r="53" spans="1:3" ht="13.5">
      <c r="A53">
        <v>2000</v>
      </c>
      <c r="B53" s="14"/>
      <c r="C53" s="14"/>
    </row>
    <row r="54" spans="1:3" ht="13.5">
      <c r="A54">
        <v>2500</v>
      </c>
      <c r="B54" s="14"/>
      <c r="C54" s="14"/>
    </row>
    <row r="55" spans="1:3" ht="13.5">
      <c r="A55">
        <v>3000</v>
      </c>
      <c r="C55" s="14"/>
    </row>
    <row r="56" spans="1:3" ht="13.5">
      <c r="A56">
        <v>3500</v>
      </c>
      <c r="C56" s="14"/>
    </row>
    <row r="57" spans="1:3" ht="13.5">
      <c r="A57">
        <v>4000</v>
      </c>
      <c r="C57" s="14"/>
    </row>
    <row r="58" spans="1:3" ht="13.5">
      <c r="A58">
        <v>4500</v>
      </c>
      <c r="C58" s="14"/>
    </row>
    <row r="59" spans="1:3" ht="13.5">
      <c r="A59">
        <v>5000</v>
      </c>
      <c r="C59" s="14"/>
    </row>
    <row r="60" spans="1:3" ht="13.5">
      <c r="A60">
        <v>5500</v>
      </c>
      <c r="C60" s="14"/>
    </row>
    <row r="61" spans="1:3" ht="13.5">
      <c r="A61">
        <v>6000</v>
      </c>
      <c r="C61" s="14"/>
    </row>
    <row r="62" ht="13.5">
      <c r="A62">
        <v>6500</v>
      </c>
    </row>
    <row r="63" ht="13.5">
      <c r="A63">
        <v>7000</v>
      </c>
    </row>
    <row r="64" ht="13.5">
      <c r="A64">
        <v>7500</v>
      </c>
    </row>
    <row r="65" ht="13.5">
      <c r="A65">
        <v>8000</v>
      </c>
    </row>
    <row r="66" spans="1:2" ht="13.5">
      <c r="A66">
        <v>8500</v>
      </c>
      <c r="B66" s="3"/>
    </row>
    <row r="67" ht="13.5">
      <c r="A67">
        <v>9000</v>
      </c>
    </row>
    <row r="68" ht="13.5">
      <c r="A68">
        <v>9500</v>
      </c>
    </row>
    <row r="69" ht="13.5">
      <c r="A69">
        <v>10000</v>
      </c>
    </row>
    <row r="70" ht="13.5">
      <c r="A70">
        <v>10500</v>
      </c>
    </row>
    <row r="85" ht="13.5">
      <c r="A85" t="s">
        <v>59</v>
      </c>
    </row>
  </sheetData>
  <conditionalFormatting sqref="B47:G48">
    <cfRule type="cellIs" priority="1" dxfId="0" operator="between" stopIfTrue="1">
      <formula>2000</formula>
      <formula>3500</formula>
    </cfRule>
    <cfRule type="cellIs" priority="2" dxfId="1" operator="between" stopIfTrue="1">
      <formula>6500</formula>
      <formula>9000</formula>
    </cfRule>
    <cfRule type="cellIs" priority="3" dxfId="2" operator="between" stopIfTrue="1">
      <formula>8501</formula>
      <formula>10500</formula>
    </cfRule>
  </conditionalFormatting>
  <conditionalFormatting sqref="B15:G46">
    <cfRule type="cellIs" priority="4" dxfId="0" operator="between" stopIfTrue="1">
      <formula>$J$24</formula>
      <formula>$K$24</formula>
    </cfRule>
    <cfRule type="cellIs" priority="5" dxfId="1" operator="between" stopIfTrue="1">
      <formula>$J$25</formula>
      <formula>$K$25</formula>
    </cfRule>
    <cfRule type="cellIs" priority="6" dxfId="2" operator="between" stopIfTrue="1">
      <formula>$J$26</formula>
      <formula>$K$26</formula>
    </cfRule>
  </conditionalFormatting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5"/>
  <sheetViews>
    <sheetView tabSelected="1" workbookViewId="0" topLeftCell="A1">
      <selection activeCell="A1" sqref="A1"/>
    </sheetView>
  </sheetViews>
  <sheetFormatPr defaultColWidth="9.00390625" defaultRowHeight="13.5"/>
  <cols>
    <col min="9" max="9" width="11.875" style="0" customWidth="1"/>
  </cols>
  <sheetData>
    <row r="1" ht="13.5">
      <c r="A1" s="3" t="s">
        <v>48</v>
      </c>
    </row>
    <row r="3" spans="1:4" ht="13.5">
      <c r="A3" t="s">
        <v>0</v>
      </c>
      <c r="B3" s="4">
        <v>1.717</v>
      </c>
      <c r="D3" s="1"/>
    </row>
    <row r="4" spans="1:8" ht="13.5">
      <c r="A4" t="s">
        <v>7</v>
      </c>
      <c r="B4" s="4">
        <v>2.562</v>
      </c>
      <c r="D4" s="1"/>
      <c r="H4" t="s">
        <v>31</v>
      </c>
    </row>
    <row r="5" spans="1:8" ht="13.5">
      <c r="A5" t="s">
        <v>1</v>
      </c>
      <c r="B5" s="4">
        <v>2.285</v>
      </c>
      <c r="D5" s="6">
        <f>ROUND(B5/B6,2)</f>
        <v>1.4</v>
      </c>
      <c r="E5" t="s">
        <v>33</v>
      </c>
      <c r="F5" s="1"/>
      <c r="H5" s="1"/>
    </row>
    <row r="6" spans="1:9" ht="13.5">
      <c r="A6" t="s">
        <v>2</v>
      </c>
      <c r="B6" s="4">
        <v>1.631</v>
      </c>
      <c r="D6" s="6">
        <f>ROUND(B6/B7,2)</f>
        <v>1.22</v>
      </c>
      <c r="F6" s="1"/>
      <c r="H6" s="1"/>
      <c r="I6" s="1"/>
    </row>
    <row r="7" spans="1:10" ht="13.5">
      <c r="A7" t="s">
        <v>3</v>
      </c>
      <c r="B7" s="4">
        <v>1.333</v>
      </c>
      <c r="D7" s="6">
        <f>ROUND(B7/B8,2)</f>
        <v>1.17</v>
      </c>
      <c r="F7" s="1"/>
      <c r="H7" s="1"/>
      <c r="I7" t="s">
        <v>71</v>
      </c>
      <c r="J7">
        <v>626</v>
      </c>
    </row>
    <row r="8" spans="1:10" ht="13.5">
      <c r="A8" t="s">
        <v>4</v>
      </c>
      <c r="B8" s="4">
        <v>1.137</v>
      </c>
      <c r="D8" s="6">
        <f>ROUND(B8/B9,2)</f>
        <v>1.1</v>
      </c>
      <c r="F8" s="1"/>
      <c r="H8" s="1"/>
      <c r="I8" t="s">
        <v>72</v>
      </c>
      <c r="J8">
        <v>633</v>
      </c>
    </row>
    <row r="9" spans="1:10" ht="13.5">
      <c r="A9" t="s">
        <v>5</v>
      </c>
      <c r="B9" s="4">
        <v>1.033</v>
      </c>
      <c r="D9" s="6">
        <f>ROUND(B9/B10,2)</f>
        <v>1.07</v>
      </c>
      <c r="F9" s="1"/>
      <c r="H9" s="1"/>
      <c r="I9" t="s">
        <v>73</v>
      </c>
      <c r="J9">
        <v>629</v>
      </c>
    </row>
    <row r="10" spans="1:10" ht="13.5">
      <c r="A10" t="s">
        <v>6</v>
      </c>
      <c r="B10" s="4">
        <v>0.967</v>
      </c>
      <c r="D10" s="12"/>
      <c r="F10" s="1"/>
      <c r="H10" s="1"/>
      <c r="I10" t="s">
        <v>74</v>
      </c>
      <c r="J10">
        <v>629</v>
      </c>
    </row>
    <row r="11" spans="1:9" ht="13.5">
      <c r="A11" t="s">
        <v>21</v>
      </c>
      <c r="B11">
        <f>D11*3.14</f>
        <v>1.97506</v>
      </c>
      <c r="C11" s="5" t="s">
        <v>22</v>
      </c>
      <c r="D11" s="4">
        <v>0.629</v>
      </c>
      <c r="F11" t="s">
        <v>40</v>
      </c>
      <c r="I11" s="1"/>
    </row>
    <row r="13" spans="1:9" ht="13.5">
      <c r="A13" s="3" t="s">
        <v>24</v>
      </c>
      <c r="I13" s="3"/>
    </row>
    <row r="14" spans="1:9" ht="13.5">
      <c r="A14" s="11"/>
      <c r="B14" s="11">
        <v>1</v>
      </c>
      <c r="C14" s="11">
        <v>2</v>
      </c>
      <c r="D14" s="11">
        <v>3</v>
      </c>
      <c r="E14" s="11">
        <v>4</v>
      </c>
      <c r="F14" s="11">
        <v>5</v>
      </c>
      <c r="G14" s="11">
        <v>6</v>
      </c>
      <c r="I14" t="s">
        <v>17</v>
      </c>
    </row>
    <row r="15" spans="1:9" ht="13.5">
      <c r="A15" s="11">
        <v>10</v>
      </c>
      <c r="B15" s="2">
        <f aca="true" t="shared" si="0" ref="B15:B45">ROUND($A15*1000/60/$B$11*$B$4*$B$5*$B$3,$I$30)</f>
        <v>800</v>
      </c>
      <c r="C15" s="2">
        <f aca="true" t="shared" si="1" ref="C15:C45">ROUND($A15*1000/60/$B$11*$B$4*$B$6*$B$3,$I$30)</f>
        <v>600</v>
      </c>
      <c r="D15" s="2">
        <f aca="true" t="shared" si="2" ref="D15:D45">ROUND($A15*1000/60/$B$11*$B$4*$B$7*$B$3,$I$30)</f>
        <v>500</v>
      </c>
      <c r="E15" s="2">
        <f aca="true" t="shared" si="3" ref="E15:E45">ROUND($A15*1000/60/$B$11*$B$4*$B$8*$B$3,$I$30)</f>
        <v>400</v>
      </c>
      <c r="F15" s="2">
        <f aca="true" t="shared" si="4" ref="F15:F45">ROUND($A15*1000/60/$B$11*$B$4*$B$9*$B$3,$I$30)</f>
        <v>400</v>
      </c>
      <c r="G15" s="2">
        <f aca="true" t="shared" si="5" ref="G15:G45">ROUND($A15*1000/60/$B$11*$B$4*$B$10*$B$3,$I$30)</f>
        <v>400</v>
      </c>
      <c r="I15" t="s">
        <v>18</v>
      </c>
    </row>
    <row r="16" spans="1:7" ht="13.5">
      <c r="A16" s="11">
        <v>20</v>
      </c>
      <c r="B16" s="2">
        <f t="shared" si="0"/>
        <v>1700</v>
      </c>
      <c r="C16" s="2">
        <f t="shared" si="1"/>
        <v>1200</v>
      </c>
      <c r="D16" s="2">
        <f t="shared" si="2"/>
        <v>1000</v>
      </c>
      <c r="E16" s="2">
        <f t="shared" si="3"/>
        <v>800</v>
      </c>
      <c r="F16" s="2">
        <f t="shared" si="4"/>
        <v>800</v>
      </c>
      <c r="G16" s="2">
        <f t="shared" si="5"/>
        <v>700</v>
      </c>
    </row>
    <row r="17" spans="1:7" ht="13.5">
      <c r="A17" s="11">
        <v>30</v>
      </c>
      <c r="B17" s="2">
        <f t="shared" si="0"/>
        <v>2500</v>
      </c>
      <c r="C17" s="2">
        <f t="shared" si="1"/>
        <v>1800</v>
      </c>
      <c r="D17" s="2">
        <f t="shared" si="2"/>
        <v>1500</v>
      </c>
      <c r="E17" s="2">
        <f t="shared" si="3"/>
        <v>1300</v>
      </c>
      <c r="F17" s="2">
        <f t="shared" si="4"/>
        <v>1200</v>
      </c>
      <c r="G17" s="2">
        <f t="shared" si="5"/>
        <v>1100</v>
      </c>
    </row>
    <row r="18" spans="1:7" ht="13.5">
      <c r="A18" s="11">
        <v>40</v>
      </c>
      <c r="B18" s="2">
        <f t="shared" si="0"/>
        <v>3400</v>
      </c>
      <c r="C18" s="2">
        <f t="shared" si="1"/>
        <v>2400</v>
      </c>
      <c r="D18" s="2">
        <f t="shared" si="2"/>
        <v>2000</v>
      </c>
      <c r="E18" s="2">
        <f t="shared" si="3"/>
        <v>1700</v>
      </c>
      <c r="F18" s="2">
        <f t="shared" si="4"/>
        <v>1500</v>
      </c>
      <c r="G18" s="2">
        <f t="shared" si="5"/>
        <v>1400</v>
      </c>
    </row>
    <row r="19" spans="1:7" ht="13.5">
      <c r="A19" s="11">
        <v>50</v>
      </c>
      <c r="B19" s="2">
        <f t="shared" si="0"/>
        <v>4200</v>
      </c>
      <c r="C19" s="2">
        <f t="shared" si="1"/>
        <v>3000</v>
      </c>
      <c r="D19" s="2">
        <f t="shared" si="2"/>
        <v>2500</v>
      </c>
      <c r="E19" s="2">
        <f t="shared" si="3"/>
        <v>2100</v>
      </c>
      <c r="F19" s="2">
        <f t="shared" si="4"/>
        <v>1900</v>
      </c>
      <c r="G19" s="2">
        <f t="shared" si="5"/>
        <v>1800</v>
      </c>
    </row>
    <row r="20" spans="1:7" ht="13.5">
      <c r="A20" s="11">
        <v>60</v>
      </c>
      <c r="B20" s="2">
        <f t="shared" si="0"/>
        <v>5100</v>
      </c>
      <c r="C20" s="2">
        <f t="shared" si="1"/>
        <v>3600</v>
      </c>
      <c r="D20" s="2">
        <f t="shared" si="2"/>
        <v>3000</v>
      </c>
      <c r="E20" s="2">
        <f t="shared" si="3"/>
        <v>2500</v>
      </c>
      <c r="F20" s="2">
        <f t="shared" si="4"/>
        <v>2300</v>
      </c>
      <c r="G20" s="2">
        <f t="shared" si="5"/>
        <v>2200</v>
      </c>
    </row>
    <row r="21" spans="1:7" ht="13.5">
      <c r="A21" s="11">
        <v>70</v>
      </c>
      <c r="B21" s="2">
        <f t="shared" si="0"/>
        <v>5900</v>
      </c>
      <c r="C21" s="2">
        <f t="shared" si="1"/>
        <v>4200</v>
      </c>
      <c r="D21" s="2">
        <f t="shared" si="2"/>
        <v>3500</v>
      </c>
      <c r="E21" s="2">
        <f t="shared" si="3"/>
        <v>3000</v>
      </c>
      <c r="F21" s="2">
        <f t="shared" si="4"/>
        <v>2700</v>
      </c>
      <c r="G21" s="2">
        <f t="shared" si="5"/>
        <v>2500</v>
      </c>
    </row>
    <row r="22" spans="1:9" ht="13.5">
      <c r="A22" s="11">
        <v>80</v>
      </c>
      <c r="B22" s="2">
        <f t="shared" si="0"/>
        <v>6800</v>
      </c>
      <c r="C22" s="2">
        <f t="shared" si="1"/>
        <v>4800</v>
      </c>
      <c r="D22" s="2">
        <f t="shared" si="2"/>
        <v>4000</v>
      </c>
      <c r="E22" s="2">
        <f t="shared" si="3"/>
        <v>3400</v>
      </c>
      <c r="F22" s="2">
        <f t="shared" si="4"/>
        <v>3100</v>
      </c>
      <c r="G22" s="2">
        <f t="shared" si="5"/>
        <v>2900</v>
      </c>
      <c r="I22" s="3" t="s">
        <v>28</v>
      </c>
    </row>
    <row r="23" spans="1:13" ht="13.5">
      <c r="A23" s="11">
        <v>90</v>
      </c>
      <c r="B23" s="2">
        <f t="shared" si="0"/>
        <v>7600</v>
      </c>
      <c r="C23" s="2">
        <f t="shared" si="1"/>
        <v>5400</v>
      </c>
      <c r="D23" s="2">
        <f t="shared" si="2"/>
        <v>4500</v>
      </c>
      <c r="E23" s="2">
        <f t="shared" si="3"/>
        <v>3800</v>
      </c>
      <c r="F23" s="2">
        <f t="shared" si="4"/>
        <v>3500</v>
      </c>
      <c r="G23" s="2">
        <f t="shared" si="5"/>
        <v>3200</v>
      </c>
      <c r="J23" t="s">
        <v>27</v>
      </c>
      <c r="K23" t="s">
        <v>29</v>
      </c>
      <c r="M23" t="s">
        <v>35</v>
      </c>
    </row>
    <row r="24" spans="1:11" ht="13.5">
      <c r="A24" s="11">
        <v>100</v>
      </c>
      <c r="B24" s="2">
        <f t="shared" si="0"/>
        <v>8500</v>
      </c>
      <c r="C24" s="2">
        <f t="shared" si="1"/>
        <v>6100</v>
      </c>
      <c r="D24" s="2">
        <f t="shared" si="2"/>
        <v>4900</v>
      </c>
      <c r="E24" s="2">
        <f t="shared" si="3"/>
        <v>4200</v>
      </c>
      <c r="F24" s="2">
        <f t="shared" si="4"/>
        <v>3800</v>
      </c>
      <c r="G24" s="2">
        <f t="shared" si="5"/>
        <v>3600</v>
      </c>
      <c r="I24" s="8" t="s">
        <v>34</v>
      </c>
      <c r="J24" s="4"/>
      <c r="K24" s="4"/>
    </row>
    <row r="25" spans="1:11" ht="13.5">
      <c r="A25" s="11">
        <v>110</v>
      </c>
      <c r="B25" s="2">
        <f t="shared" si="0"/>
        <v>9300</v>
      </c>
      <c r="C25" s="2">
        <f t="shared" si="1"/>
        <v>6700</v>
      </c>
      <c r="D25" s="2">
        <f t="shared" si="2"/>
        <v>5400</v>
      </c>
      <c r="E25" s="2">
        <f t="shared" si="3"/>
        <v>4600</v>
      </c>
      <c r="F25" s="2">
        <f t="shared" si="4"/>
        <v>4200</v>
      </c>
      <c r="G25" s="2">
        <f t="shared" si="5"/>
        <v>3900</v>
      </c>
      <c r="I25" s="9" t="s">
        <v>62</v>
      </c>
      <c r="J25" s="4">
        <v>8250</v>
      </c>
      <c r="K25" s="4">
        <v>9500</v>
      </c>
    </row>
    <row r="26" spans="1:11" ht="13.5">
      <c r="A26" s="11">
        <v>120</v>
      </c>
      <c r="B26" s="2">
        <f t="shared" si="0"/>
        <v>10200</v>
      </c>
      <c r="C26" s="2">
        <f t="shared" si="1"/>
        <v>7300</v>
      </c>
      <c r="D26" s="2">
        <f t="shared" si="2"/>
        <v>5900</v>
      </c>
      <c r="E26" s="2">
        <f t="shared" si="3"/>
        <v>5100</v>
      </c>
      <c r="F26" s="2">
        <f t="shared" si="4"/>
        <v>4600</v>
      </c>
      <c r="G26" s="2">
        <f t="shared" si="5"/>
        <v>4300</v>
      </c>
      <c r="I26" s="10" t="s">
        <v>30</v>
      </c>
      <c r="J26" s="4"/>
      <c r="K26" s="4"/>
    </row>
    <row r="27" spans="1:7" ht="13.5">
      <c r="A27" s="11">
        <v>130</v>
      </c>
      <c r="B27" s="2">
        <f t="shared" si="0"/>
        <v>11000</v>
      </c>
      <c r="C27" s="2">
        <f t="shared" si="1"/>
        <v>7900</v>
      </c>
      <c r="D27" s="2">
        <f t="shared" si="2"/>
        <v>6400</v>
      </c>
      <c r="E27" s="2">
        <f t="shared" si="3"/>
        <v>5500</v>
      </c>
      <c r="F27" s="2">
        <f t="shared" si="4"/>
        <v>5000</v>
      </c>
      <c r="G27" s="2">
        <f t="shared" si="5"/>
        <v>4700</v>
      </c>
    </row>
    <row r="28" spans="1:7" ht="13.5">
      <c r="A28" s="11">
        <v>140</v>
      </c>
      <c r="B28" s="2">
        <f t="shared" si="0"/>
        <v>11900</v>
      </c>
      <c r="C28" s="2">
        <f t="shared" si="1"/>
        <v>8500</v>
      </c>
      <c r="D28" s="2">
        <f t="shared" si="2"/>
        <v>6900</v>
      </c>
      <c r="E28" s="2">
        <f t="shared" si="3"/>
        <v>5900</v>
      </c>
      <c r="F28" s="2">
        <f t="shared" si="4"/>
        <v>5400</v>
      </c>
      <c r="G28" s="2">
        <f t="shared" si="5"/>
        <v>5000</v>
      </c>
    </row>
    <row r="29" spans="1:9" ht="13.5">
      <c r="A29" s="11">
        <v>150</v>
      </c>
      <c r="B29" s="2">
        <f t="shared" si="0"/>
        <v>12700</v>
      </c>
      <c r="C29" s="2">
        <f t="shared" si="1"/>
        <v>9100</v>
      </c>
      <c r="D29" s="2">
        <f t="shared" si="2"/>
        <v>7400</v>
      </c>
      <c r="E29" s="2">
        <f t="shared" si="3"/>
        <v>6300</v>
      </c>
      <c r="F29" s="2">
        <f t="shared" si="4"/>
        <v>5800</v>
      </c>
      <c r="G29" s="2">
        <f t="shared" si="5"/>
        <v>5400</v>
      </c>
      <c r="I29" s="3" t="s">
        <v>36</v>
      </c>
    </row>
    <row r="30" spans="1:11" ht="13.5">
      <c r="A30" s="11">
        <v>160</v>
      </c>
      <c r="B30" s="2">
        <f t="shared" si="0"/>
        <v>13600</v>
      </c>
      <c r="C30" s="2">
        <f t="shared" si="1"/>
        <v>9700</v>
      </c>
      <c r="D30" s="2">
        <f t="shared" si="2"/>
        <v>7900</v>
      </c>
      <c r="E30" s="2">
        <f t="shared" si="3"/>
        <v>6800</v>
      </c>
      <c r="F30" s="2">
        <f t="shared" si="4"/>
        <v>6100</v>
      </c>
      <c r="G30" s="2">
        <f t="shared" si="5"/>
        <v>5700</v>
      </c>
      <c r="I30" s="13">
        <v>-2</v>
      </c>
      <c r="K30" t="s">
        <v>38</v>
      </c>
    </row>
    <row r="31" spans="1:11" ht="13.5">
      <c r="A31" s="11">
        <v>170</v>
      </c>
      <c r="B31" s="2">
        <f t="shared" si="0"/>
        <v>14400</v>
      </c>
      <c r="C31" s="2">
        <f t="shared" si="1"/>
        <v>10300</v>
      </c>
      <c r="D31" s="2">
        <f t="shared" si="2"/>
        <v>8400</v>
      </c>
      <c r="E31" s="2">
        <f t="shared" si="3"/>
        <v>7200</v>
      </c>
      <c r="F31" s="2">
        <f t="shared" si="4"/>
        <v>6500</v>
      </c>
      <c r="G31" s="2">
        <f t="shared" si="5"/>
        <v>6100</v>
      </c>
      <c r="K31" t="s">
        <v>37</v>
      </c>
    </row>
    <row r="32" spans="1:11" ht="13.5">
      <c r="A32" s="11">
        <v>180</v>
      </c>
      <c r="B32" s="2">
        <f t="shared" si="0"/>
        <v>15300</v>
      </c>
      <c r="C32" s="2">
        <f t="shared" si="1"/>
        <v>10900</v>
      </c>
      <c r="D32" s="2">
        <f t="shared" si="2"/>
        <v>8900</v>
      </c>
      <c r="E32" s="2">
        <f t="shared" si="3"/>
        <v>7600</v>
      </c>
      <c r="F32" s="2">
        <f t="shared" si="4"/>
        <v>6900</v>
      </c>
      <c r="G32" s="2">
        <f t="shared" si="5"/>
        <v>6500</v>
      </c>
      <c r="K32" s="3" t="s">
        <v>39</v>
      </c>
    </row>
    <row r="33" spans="1:7" ht="13.5">
      <c r="A33" s="11">
        <v>190</v>
      </c>
      <c r="B33" s="2">
        <f t="shared" si="0"/>
        <v>16100</v>
      </c>
      <c r="C33" s="2">
        <f t="shared" si="1"/>
        <v>11500</v>
      </c>
      <c r="D33" s="2">
        <f t="shared" si="2"/>
        <v>9400</v>
      </c>
      <c r="E33" s="2">
        <f t="shared" si="3"/>
        <v>8000</v>
      </c>
      <c r="F33" s="2">
        <f t="shared" si="4"/>
        <v>7300</v>
      </c>
      <c r="G33" s="2">
        <f t="shared" si="5"/>
        <v>6800</v>
      </c>
    </row>
    <row r="34" spans="1:7" ht="13.5">
      <c r="A34" s="11">
        <v>200</v>
      </c>
      <c r="B34" s="2">
        <f t="shared" si="0"/>
        <v>17000</v>
      </c>
      <c r="C34" s="2">
        <f t="shared" si="1"/>
        <v>12100</v>
      </c>
      <c r="D34" s="2">
        <f t="shared" si="2"/>
        <v>9900</v>
      </c>
      <c r="E34" s="2">
        <f t="shared" si="3"/>
        <v>8400</v>
      </c>
      <c r="F34" s="2">
        <f t="shared" si="4"/>
        <v>7700</v>
      </c>
      <c r="G34" s="2">
        <f t="shared" si="5"/>
        <v>7200</v>
      </c>
    </row>
    <row r="35" spans="1:7" ht="13.5">
      <c r="A35" s="11">
        <v>210</v>
      </c>
      <c r="B35" s="2">
        <f t="shared" si="0"/>
        <v>17800</v>
      </c>
      <c r="C35" s="2">
        <f t="shared" si="1"/>
        <v>12700</v>
      </c>
      <c r="D35" s="2">
        <f t="shared" si="2"/>
        <v>10400</v>
      </c>
      <c r="E35" s="2">
        <f t="shared" si="3"/>
        <v>8900</v>
      </c>
      <c r="F35" s="2">
        <f t="shared" si="4"/>
        <v>8100</v>
      </c>
      <c r="G35" s="2">
        <f t="shared" si="5"/>
        <v>7500</v>
      </c>
    </row>
    <row r="36" spans="1:7" ht="13.5">
      <c r="A36" s="11">
        <v>220</v>
      </c>
      <c r="B36" s="2">
        <f t="shared" si="0"/>
        <v>18700</v>
      </c>
      <c r="C36" s="2">
        <f t="shared" si="1"/>
        <v>13300</v>
      </c>
      <c r="D36" s="2">
        <f t="shared" si="2"/>
        <v>10900</v>
      </c>
      <c r="E36" s="2">
        <f t="shared" si="3"/>
        <v>9300</v>
      </c>
      <c r="F36" s="2">
        <f t="shared" si="4"/>
        <v>8400</v>
      </c>
      <c r="G36" s="2">
        <f t="shared" si="5"/>
        <v>7900</v>
      </c>
    </row>
    <row r="37" spans="1:7" ht="13.5">
      <c r="A37" s="11">
        <v>230</v>
      </c>
      <c r="B37" s="2">
        <f t="shared" si="0"/>
        <v>19500</v>
      </c>
      <c r="C37" s="2">
        <f t="shared" si="1"/>
        <v>13900</v>
      </c>
      <c r="D37" s="2">
        <f t="shared" si="2"/>
        <v>11400</v>
      </c>
      <c r="E37" s="2">
        <f t="shared" si="3"/>
        <v>9700</v>
      </c>
      <c r="F37" s="2">
        <f t="shared" si="4"/>
        <v>8800</v>
      </c>
      <c r="G37" s="2">
        <f t="shared" si="5"/>
        <v>8300</v>
      </c>
    </row>
    <row r="38" spans="1:7" ht="13.5">
      <c r="A38" s="11">
        <v>240</v>
      </c>
      <c r="B38" s="2">
        <f t="shared" si="0"/>
        <v>20400</v>
      </c>
      <c r="C38" s="2">
        <f t="shared" si="1"/>
        <v>14500</v>
      </c>
      <c r="D38" s="2">
        <f t="shared" si="2"/>
        <v>11900</v>
      </c>
      <c r="E38" s="2">
        <f t="shared" si="3"/>
        <v>10100</v>
      </c>
      <c r="F38" s="2">
        <f t="shared" si="4"/>
        <v>9200</v>
      </c>
      <c r="G38" s="2">
        <f t="shared" si="5"/>
        <v>8600</v>
      </c>
    </row>
    <row r="39" spans="1:7" ht="13.5">
      <c r="A39" s="11">
        <v>250</v>
      </c>
      <c r="B39" s="2">
        <f t="shared" si="0"/>
        <v>21200</v>
      </c>
      <c r="C39" s="2">
        <f t="shared" si="1"/>
        <v>15100</v>
      </c>
      <c r="D39" s="2">
        <f t="shared" si="2"/>
        <v>12400</v>
      </c>
      <c r="E39" s="2">
        <f t="shared" si="3"/>
        <v>10600</v>
      </c>
      <c r="F39" s="2">
        <f t="shared" si="4"/>
        <v>9600</v>
      </c>
      <c r="G39" s="2">
        <f t="shared" si="5"/>
        <v>9000</v>
      </c>
    </row>
    <row r="40" spans="1:7" ht="13.5">
      <c r="A40" s="11">
        <v>260</v>
      </c>
      <c r="B40" s="2">
        <f t="shared" si="0"/>
        <v>22100</v>
      </c>
      <c r="C40" s="2">
        <f t="shared" si="1"/>
        <v>15700</v>
      </c>
      <c r="D40" s="2">
        <f t="shared" si="2"/>
        <v>12900</v>
      </c>
      <c r="E40" s="2">
        <f t="shared" si="3"/>
        <v>11000</v>
      </c>
      <c r="F40" s="2">
        <f t="shared" si="4"/>
        <v>10000</v>
      </c>
      <c r="G40" s="2">
        <f t="shared" si="5"/>
        <v>9300</v>
      </c>
    </row>
    <row r="41" spans="1:7" ht="13.5">
      <c r="A41" s="11">
        <v>270</v>
      </c>
      <c r="B41" s="2">
        <f t="shared" si="0"/>
        <v>22900</v>
      </c>
      <c r="C41" s="2">
        <f t="shared" si="1"/>
        <v>16300</v>
      </c>
      <c r="D41" s="2">
        <f t="shared" si="2"/>
        <v>13400</v>
      </c>
      <c r="E41" s="2">
        <f t="shared" si="3"/>
        <v>11400</v>
      </c>
      <c r="F41" s="2">
        <f t="shared" si="4"/>
        <v>10400</v>
      </c>
      <c r="G41" s="2">
        <f t="shared" si="5"/>
        <v>9700</v>
      </c>
    </row>
    <row r="42" spans="1:7" ht="13.5">
      <c r="A42" s="11">
        <v>280</v>
      </c>
      <c r="B42" s="2">
        <f t="shared" si="0"/>
        <v>23700</v>
      </c>
      <c r="C42" s="2">
        <f t="shared" si="1"/>
        <v>17000</v>
      </c>
      <c r="D42" s="2">
        <f t="shared" si="2"/>
        <v>13900</v>
      </c>
      <c r="E42" s="2">
        <f t="shared" si="3"/>
        <v>11800</v>
      </c>
      <c r="F42" s="2">
        <f t="shared" si="4"/>
        <v>10700</v>
      </c>
      <c r="G42" s="2">
        <f t="shared" si="5"/>
        <v>10100</v>
      </c>
    </row>
    <row r="43" spans="1:7" ht="13.5">
      <c r="A43" s="11">
        <v>290</v>
      </c>
      <c r="B43" s="2">
        <f t="shared" si="0"/>
        <v>24600</v>
      </c>
      <c r="C43" s="2">
        <f t="shared" si="1"/>
        <v>17600</v>
      </c>
      <c r="D43" s="2">
        <f t="shared" si="2"/>
        <v>14300</v>
      </c>
      <c r="E43" s="2">
        <f t="shared" si="3"/>
        <v>12200</v>
      </c>
      <c r="F43" s="2">
        <f t="shared" si="4"/>
        <v>11100</v>
      </c>
      <c r="G43" s="2">
        <f t="shared" si="5"/>
        <v>10400</v>
      </c>
    </row>
    <row r="44" spans="1:7" ht="13.5">
      <c r="A44" s="11">
        <v>300</v>
      </c>
      <c r="B44" s="2">
        <f t="shared" si="0"/>
        <v>25400</v>
      </c>
      <c r="C44" s="2">
        <f t="shared" si="1"/>
        <v>18200</v>
      </c>
      <c r="D44" s="2">
        <f t="shared" si="2"/>
        <v>14800</v>
      </c>
      <c r="E44" s="2">
        <f t="shared" si="3"/>
        <v>12700</v>
      </c>
      <c r="F44" s="2">
        <f t="shared" si="4"/>
        <v>11500</v>
      </c>
      <c r="G44" s="2">
        <f t="shared" si="5"/>
        <v>10800</v>
      </c>
    </row>
    <row r="45" spans="1:7" ht="13.5">
      <c r="A45" s="11">
        <v>310</v>
      </c>
      <c r="B45" s="2">
        <f t="shared" si="0"/>
        <v>26300</v>
      </c>
      <c r="C45" s="2">
        <f t="shared" si="1"/>
        <v>18800</v>
      </c>
      <c r="D45" s="2">
        <f t="shared" si="2"/>
        <v>15300</v>
      </c>
      <c r="E45" s="2">
        <f t="shared" si="3"/>
        <v>13100</v>
      </c>
      <c r="F45" s="2">
        <f t="shared" si="4"/>
        <v>11900</v>
      </c>
      <c r="G45" s="2">
        <f t="shared" si="5"/>
        <v>11100</v>
      </c>
    </row>
    <row r="46" spans="1:7" ht="13.5">
      <c r="A46" s="15"/>
      <c r="B46" s="7"/>
      <c r="C46" s="7"/>
      <c r="D46" s="7"/>
      <c r="E46" s="7"/>
      <c r="F46" s="7"/>
      <c r="G46" s="7"/>
    </row>
    <row r="47" spans="1:7" ht="13.5">
      <c r="A47" s="7"/>
      <c r="B47" s="7"/>
      <c r="C47" s="7"/>
      <c r="D47" s="7"/>
      <c r="E47" s="7"/>
      <c r="F47" s="7"/>
      <c r="G47" s="7"/>
    </row>
    <row r="48" spans="1:7" ht="13.5">
      <c r="A48" s="7"/>
      <c r="B48" s="7"/>
      <c r="C48" s="7"/>
      <c r="D48" s="7"/>
      <c r="E48" s="7"/>
      <c r="F48" s="7"/>
      <c r="G48" s="7"/>
    </row>
    <row r="49" spans="2:3" ht="13.5">
      <c r="B49" s="14" t="s">
        <v>63</v>
      </c>
      <c r="C49" s="14" t="s">
        <v>64</v>
      </c>
    </row>
    <row r="50" spans="2:3" ht="13.5">
      <c r="B50" s="14"/>
      <c r="C50" s="14"/>
    </row>
    <row r="51" spans="1:3" ht="13.5">
      <c r="A51">
        <v>1000</v>
      </c>
      <c r="B51" s="14"/>
      <c r="C51" s="14"/>
    </row>
    <row r="52" spans="1:3" ht="13.5">
      <c r="A52">
        <v>1500</v>
      </c>
      <c r="B52" s="14"/>
      <c r="C52" s="14"/>
    </row>
    <row r="53" spans="1:3" ht="13.5">
      <c r="A53">
        <v>2000</v>
      </c>
      <c r="B53" s="14"/>
      <c r="C53" s="14"/>
    </row>
    <row r="54" spans="1:3" ht="13.5">
      <c r="A54">
        <v>2500</v>
      </c>
      <c r="B54" s="14"/>
      <c r="C54" s="14"/>
    </row>
    <row r="55" spans="1:3" ht="13.5">
      <c r="A55">
        <v>3000</v>
      </c>
      <c r="C55" s="14"/>
    </row>
    <row r="56" spans="1:3" ht="13.5">
      <c r="A56">
        <v>3500</v>
      </c>
      <c r="C56" s="14"/>
    </row>
    <row r="57" spans="1:3" ht="13.5">
      <c r="A57">
        <v>4000</v>
      </c>
      <c r="C57" s="14"/>
    </row>
    <row r="58" spans="1:3" ht="13.5">
      <c r="A58">
        <v>4500</v>
      </c>
      <c r="C58" s="14"/>
    </row>
    <row r="59" spans="1:3" ht="13.5">
      <c r="A59">
        <v>5000</v>
      </c>
      <c r="C59" s="14"/>
    </row>
    <row r="60" spans="1:3" ht="13.5">
      <c r="A60">
        <v>5500</v>
      </c>
      <c r="C60" s="14"/>
    </row>
    <row r="61" spans="1:3" ht="13.5">
      <c r="A61">
        <v>6000</v>
      </c>
      <c r="C61" s="14"/>
    </row>
    <row r="62" ht="13.5">
      <c r="A62">
        <v>6500</v>
      </c>
    </row>
    <row r="63" ht="13.5">
      <c r="A63">
        <v>7000</v>
      </c>
    </row>
    <row r="64" ht="13.5">
      <c r="A64">
        <v>7500</v>
      </c>
    </row>
    <row r="65" ht="13.5">
      <c r="A65">
        <v>8000</v>
      </c>
    </row>
    <row r="66" spans="1:2" ht="13.5">
      <c r="A66">
        <v>8500</v>
      </c>
      <c r="B66" s="3"/>
    </row>
    <row r="67" ht="13.5">
      <c r="A67">
        <v>9000</v>
      </c>
    </row>
    <row r="68" ht="13.5">
      <c r="A68">
        <v>9500</v>
      </c>
    </row>
    <row r="69" ht="13.5">
      <c r="A69">
        <v>10000</v>
      </c>
    </row>
    <row r="70" ht="13.5">
      <c r="A70">
        <v>10500</v>
      </c>
    </row>
    <row r="85" ht="13.5">
      <c r="A85" t="s">
        <v>59</v>
      </c>
    </row>
  </sheetData>
  <conditionalFormatting sqref="B47:G48">
    <cfRule type="cellIs" priority="1" dxfId="0" operator="between" stopIfTrue="1">
      <formula>2000</formula>
      <formula>3500</formula>
    </cfRule>
    <cfRule type="cellIs" priority="2" dxfId="1" operator="between" stopIfTrue="1">
      <formula>6500</formula>
      <formula>9000</formula>
    </cfRule>
    <cfRule type="cellIs" priority="3" dxfId="2" operator="between" stopIfTrue="1">
      <formula>8501</formula>
      <formula>10500</formula>
    </cfRule>
  </conditionalFormatting>
  <conditionalFormatting sqref="B15:G46">
    <cfRule type="cellIs" priority="4" dxfId="0" operator="between" stopIfTrue="1">
      <formula>$J$24</formula>
      <formula>$K$24</formula>
    </cfRule>
    <cfRule type="cellIs" priority="5" dxfId="1" operator="between" stopIfTrue="1">
      <formula>$J$25</formula>
      <formula>$K$25</formula>
    </cfRule>
    <cfRule type="cellIs" priority="6" dxfId="2" operator="between" stopIfTrue="1">
      <formula>$J$26</formula>
      <formula>$K$26</formula>
    </cfRule>
  </conditionalFormatting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4" sqref="A4"/>
    </sheetView>
  </sheetViews>
  <sheetFormatPr defaultColWidth="9.00390625" defaultRowHeight="13.5"/>
  <cols>
    <col min="1" max="1" width="9.50390625" style="0" bestFit="1" customWidth="1"/>
  </cols>
  <sheetData>
    <row r="1" ht="13.5">
      <c r="A1" t="s">
        <v>51</v>
      </c>
    </row>
    <row r="2" spans="1:2" ht="13.5">
      <c r="A2">
        <v>20120507</v>
      </c>
      <c r="B2" t="s">
        <v>52</v>
      </c>
    </row>
    <row r="3" spans="1:2" ht="13.5">
      <c r="A3">
        <v>20120510</v>
      </c>
      <c r="B3" t="s">
        <v>53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1997-01-08T22:48:59Z</dcterms:created>
  <dcterms:modified xsi:type="dcterms:W3CDTF">2012-05-09T17:02:35Z</dcterms:modified>
  <cp:category/>
  <cp:version/>
  <cp:contentType/>
  <cp:contentStatus/>
</cp:coreProperties>
</file>